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g-nas\ScambioCizRos\TRASPARENZA E INTEGRITA\C-BILANCIO PREVENTIVO CONSUNTIVO E INDICI-ATTILIO\bes 2019\"/>
    </mc:Choice>
  </mc:AlternateContent>
  <bookViews>
    <workbookView xWindow="0" yWindow="0" windowWidth="20460" windowHeight="7752"/>
  </bookViews>
  <sheets>
    <sheet name="Conto economico" sheetId="1" r:id="rId1"/>
    <sheet name="Stato patrimoniale" sheetId="2" r:id="rId2"/>
  </sheets>
  <externalReferences>
    <externalReference r:id="rId3"/>
    <externalReference r:id="rId4"/>
  </externalReferences>
  <definedNames>
    <definedName name="DATI_TOTALE">[1]Codifica_SP!$O$2:$T$2130</definedName>
    <definedName name="DATI_TOTALE_DETT_1">[1]Codifica_SP!$S$2:$S$2130</definedName>
    <definedName name="DATI_TOTALE_DETT_2">[1]Codifica_SP!$T$2:$T$2130</definedName>
    <definedName name="RIC">[1]Codifica_SP!$O$725:$T$1447</definedName>
    <definedName name="RIC_ANNO_C">[1]Codifica_SP!$R$725:$R$1447</definedName>
    <definedName name="RIC_ANNO_P">[1]Codifica_SP!$Q$725:$Q$1447</definedName>
    <definedName name="SAN">[1]Codifica_SP!$O$2:$T$724</definedName>
    <definedName name="SAN_ANNO_C">[1]Codifica_SP!$R$2:$R$724</definedName>
    <definedName name="SAN_ANNO_P">[1]Codifica_SP!$Q$2:$Q$724</definedName>
    <definedName name="SOC">[1]Codifica_SP!$O$1448:$T$2170</definedName>
    <definedName name="SOC_ANNO_C">[1]Codifica_SP!$R$1448:$R$2170</definedName>
    <definedName name="SOC_ANNO_P">[1]Codifica_SP!$Q$1448:$Q$2170</definedName>
  </definedNames>
  <calcPr calcId="162913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0" i="1"/>
  <c r="G11" i="1"/>
  <c r="G12" i="1"/>
  <c r="G13" i="1"/>
  <c r="G14" i="1"/>
  <c r="G15" i="1"/>
  <c r="G9" i="1"/>
  <c r="G17" i="1"/>
  <c r="G18" i="1"/>
  <c r="G19" i="1"/>
  <c r="G20" i="1"/>
  <c r="G16" i="1"/>
  <c r="G21" i="1"/>
  <c r="G7" i="1"/>
  <c r="G22" i="1"/>
  <c r="G23" i="1"/>
  <c r="G25" i="1"/>
  <c r="G26" i="1"/>
  <c r="G27" i="1"/>
  <c r="G24" i="1"/>
  <c r="G28" i="1"/>
  <c r="G29" i="1"/>
  <c r="G30" i="1"/>
  <c r="G31" i="1"/>
  <c r="G32" i="1"/>
  <c r="G33" i="1"/>
  <c r="G36" i="1"/>
  <c r="G37" i="1"/>
  <c r="G35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38" i="1"/>
  <c r="G57" i="1"/>
  <c r="G58" i="1"/>
  <c r="G59" i="1"/>
  <c r="G56" i="1"/>
  <c r="G60" i="1"/>
  <c r="G61" i="1"/>
  <c r="G63" i="1"/>
  <c r="G64" i="1"/>
  <c r="G65" i="1"/>
  <c r="G66" i="1"/>
  <c r="G67" i="1"/>
  <c r="G62" i="1"/>
  <c r="G68" i="1"/>
  <c r="G70" i="1"/>
  <c r="G71" i="1"/>
  <c r="G72" i="1"/>
  <c r="G69" i="1"/>
  <c r="G74" i="1"/>
  <c r="G73" i="1"/>
  <c r="G76" i="1"/>
  <c r="G77" i="1"/>
  <c r="G75" i="1"/>
  <c r="G79" i="1"/>
  <c r="G80" i="1"/>
  <c r="G81" i="1"/>
  <c r="G82" i="1"/>
  <c r="G78" i="1"/>
  <c r="G83" i="1"/>
  <c r="G84" i="1"/>
  <c r="G86" i="1"/>
  <c r="G87" i="1"/>
  <c r="G88" i="1"/>
  <c r="G90" i="1"/>
  <c r="G91" i="1"/>
  <c r="G92" i="1"/>
  <c r="G95" i="1"/>
  <c r="G96" i="1"/>
  <c r="G94" i="1"/>
  <c r="G98" i="1"/>
  <c r="G99" i="1"/>
  <c r="G97" i="1"/>
  <c r="G100" i="1"/>
  <c r="G101" i="1"/>
  <c r="H8" i="1"/>
  <c r="H10" i="1"/>
  <c r="H11" i="1"/>
  <c r="H12" i="1"/>
  <c r="H13" i="1"/>
  <c r="H14" i="1"/>
  <c r="H15" i="1"/>
  <c r="H9" i="1"/>
  <c r="H17" i="1"/>
  <c r="H18" i="1"/>
  <c r="H19" i="1"/>
  <c r="H20" i="1"/>
  <c r="H16" i="1"/>
  <c r="H21" i="1"/>
  <c r="H7" i="1"/>
  <c r="H22" i="1"/>
  <c r="H23" i="1"/>
  <c r="H25" i="1"/>
  <c r="H26" i="1"/>
  <c r="H27" i="1"/>
  <c r="H24" i="1"/>
  <c r="H28" i="1"/>
  <c r="H29" i="1"/>
  <c r="H30" i="1"/>
  <c r="H31" i="1"/>
  <c r="H32" i="1"/>
  <c r="H33" i="1"/>
  <c r="H36" i="1"/>
  <c r="H37" i="1"/>
  <c r="H35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38" i="1"/>
  <c r="H57" i="1"/>
  <c r="H58" i="1"/>
  <c r="H59" i="1"/>
  <c r="H56" i="1"/>
  <c r="H60" i="1"/>
  <c r="H61" i="1"/>
  <c r="H63" i="1"/>
  <c r="H64" i="1"/>
  <c r="H65" i="1"/>
  <c r="H66" i="1"/>
  <c r="H67" i="1"/>
  <c r="H62" i="1"/>
  <c r="H68" i="1"/>
  <c r="H70" i="1"/>
  <c r="H71" i="1"/>
  <c r="H72" i="1"/>
  <c r="H69" i="1"/>
  <c r="H74" i="1"/>
  <c r="H73" i="1"/>
  <c r="H76" i="1"/>
  <c r="H77" i="1"/>
  <c r="H75" i="1"/>
  <c r="H79" i="1"/>
  <c r="H80" i="1"/>
  <c r="H81" i="1"/>
  <c r="H82" i="1"/>
  <c r="H78" i="1"/>
  <c r="H83" i="1"/>
  <c r="H84" i="1"/>
  <c r="H86" i="1"/>
  <c r="H87" i="1"/>
  <c r="H88" i="1"/>
  <c r="H90" i="1"/>
  <c r="H91" i="1"/>
  <c r="H92" i="1"/>
  <c r="H95" i="1"/>
  <c r="H96" i="1"/>
  <c r="H94" i="1"/>
  <c r="H98" i="1"/>
  <c r="H99" i="1"/>
  <c r="H97" i="1"/>
  <c r="H100" i="1"/>
  <c r="H101" i="1"/>
  <c r="F101" i="1"/>
  <c r="D8" i="1"/>
  <c r="D10" i="1"/>
  <c r="D11" i="1"/>
  <c r="D12" i="1"/>
  <c r="D13" i="1"/>
  <c r="D14" i="1"/>
  <c r="D15" i="1"/>
  <c r="D9" i="1"/>
  <c r="D17" i="1"/>
  <c r="D18" i="1"/>
  <c r="D19" i="1"/>
  <c r="D20" i="1"/>
  <c r="D16" i="1"/>
  <c r="D21" i="1"/>
  <c r="D7" i="1"/>
  <c r="D22" i="1"/>
  <c r="D23" i="1"/>
  <c r="D25" i="1"/>
  <c r="D26" i="1"/>
  <c r="D27" i="1"/>
  <c r="D24" i="1"/>
  <c r="D28" i="1"/>
  <c r="D29" i="1"/>
  <c r="D30" i="1"/>
  <c r="D31" i="1"/>
  <c r="D32" i="1"/>
  <c r="D33" i="1"/>
  <c r="D36" i="1"/>
  <c r="D37" i="1"/>
  <c r="D35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38" i="1"/>
  <c r="D57" i="1"/>
  <c r="D58" i="1"/>
  <c r="D59" i="1"/>
  <c r="D56" i="1"/>
  <c r="D60" i="1"/>
  <c r="D61" i="1"/>
  <c r="D63" i="1"/>
  <c r="D64" i="1"/>
  <c r="D65" i="1"/>
  <c r="D66" i="1"/>
  <c r="D67" i="1"/>
  <c r="D62" i="1"/>
  <c r="D68" i="1"/>
  <c r="D70" i="1"/>
  <c r="D71" i="1"/>
  <c r="D72" i="1"/>
  <c r="D69" i="1"/>
  <c r="D74" i="1"/>
  <c r="D73" i="1"/>
  <c r="D76" i="1"/>
  <c r="D77" i="1"/>
  <c r="D75" i="1"/>
  <c r="D79" i="1"/>
  <c r="D80" i="1"/>
  <c r="D81" i="1"/>
  <c r="D82" i="1"/>
  <c r="D78" i="1"/>
  <c r="D83" i="1"/>
  <c r="D84" i="1"/>
  <c r="D86" i="1"/>
  <c r="D87" i="1"/>
  <c r="D88" i="1"/>
  <c r="D90" i="1"/>
  <c r="D91" i="1"/>
  <c r="D92" i="1"/>
  <c r="D95" i="1"/>
  <c r="D96" i="1"/>
  <c r="D94" i="1"/>
  <c r="D98" i="1"/>
  <c r="D99" i="1"/>
  <c r="D97" i="1"/>
  <c r="D100" i="1"/>
  <c r="D101" i="1"/>
  <c r="E8" i="1"/>
  <c r="E10" i="1"/>
  <c r="E11" i="1"/>
  <c r="E12" i="1"/>
  <c r="E13" i="1"/>
  <c r="E14" i="1"/>
  <c r="E15" i="1"/>
  <c r="E9" i="1"/>
  <c r="E17" i="1"/>
  <c r="E18" i="1"/>
  <c r="E19" i="1"/>
  <c r="E20" i="1"/>
  <c r="E16" i="1"/>
  <c r="E21" i="1"/>
  <c r="E7" i="1"/>
  <c r="E22" i="1"/>
  <c r="E23" i="1"/>
  <c r="E25" i="1"/>
  <c r="E26" i="1"/>
  <c r="E27" i="1"/>
  <c r="E24" i="1"/>
  <c r="E28" i="1"/>
  <c r="E29" i="1"/>
  <c r="E30" i="1"/>
  <c r="E31" i="1"/>
  <c r="E32" i="1"/>
  <c r="E33" i="1"/>
  <c r="E36" i="1"/>
  <c r="E37" i="1"/>
  <c r="E35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38" i="1"/>
  <c r="E57" i="1"/>
  <c r="E58" i="1"/>
  <c r="E59" i="1"/>
  <c r="E56" i="1"/>
  <c r="E60" i="1"/>
  <c r="E61" i="1"/>
  <c r="E63" i="1"/>
  <c r="E64" i="1"/>
  <c r="E65" i="1"/>
  <c r="E66" i="1"/>
  <c r="E67" i="1"/>
  <c r="E62" i="1"/>
  <c r="E68" i="1"/>
  <c r="E70" i="1"/>
  <c r="E71" i="1"/>
  <c r="E72" i="1"/>
  <c r="E69" i="1"/>
  <c r="E74" i="1"/>
  <c r="E73" i="1"/>
  <c r="E76" i="1"/>
  <c r="E77" i="1"/>
  <c r="E75" i="1"/>
  <c r="E79" i="1"/>
  <c r="E80" i="1"/>
  <c r="E81" i="1"/>
  <c r="E82" i="1"/>
  <c r="E78" i="1"/>
  <c r="E83" i="1"/>
  <c r="E84" i="1"/>
  <c r="E86" i="1"/>
  <c r="E87" i="1"/>
  <c r="E88" i="1"/>
  <c r="E90" i="1"/>
  <c r="E91" i="1"/>
  <c r="E92" i="1"/>
  <c r="E95" i="1"/>
  <c r="E96" i="1"/>
  <c r="E94" i="1"/>
  <c r="E98" i="1"/>
  <c r="E99" i="1"/>
  <c r="E97" i="1"/>
  <c r="E100" i="1"/>
  <c r="E101" i="1"/>
  <c r="C101" i="1"/>
  <c r="F84" i="1"/>
  <c r="C84" i="1"/>
  <c r="H104" i="1"/>
  <c r="H105" i="1"/>
  <c r="H106" i="1"/>
  <c r="H107" i="1"/>
  <c r="H103" i="1"/>
  <c r="H108" i="1"/>
  <c r="H109" i="1"/>
  <c r="H110" i="1"/>
  <c r="H111" i="1"/>
  <c r="G104" i="1"/>
  <c r="G105" i="1"/>
  <c r="G106" i="1"/>
  <c r="G107" i="1"/>
  <c r="G103" i="1"/>
  <c r="G108" i="1"/>
  <c r="G109" i="1"/>
  <c r="G110" i="1"/>
  <c r="G111" i="1"/>
  <c r="E104" i="1"/>
  <c r="E105" i="1"/>
  <c r="E106" i="1"/>
  <c r="E107" i="1"/>
  <c r="E103" i="1"/>
  <c r="E108" i="1"/>
  <c r="E109" i="1"/>
  <c r="E110" i="1"/>
  <c r="E111" i="1"/>
  <c r="D104" i="1"/>
  <c r="D105" i="1"/>
  <c r="D106" i="1"/>
  <c r="D107" i="1"/>
  <c r="D103" i="1"/>
  <c r="D108" i="1"/>
  <c r="D109" i="1"/>
  <c r="D110" i="1"/>
  <c r="D111" i="1"/>
  <c r="F104" i="1"/>
  <c r="F105" i="1"/>
  <c r="F106" i="1"/>
  <c r="F107" i="1"/>
  <c r="F103" i="1"/>
  <c r="F108" i="1"/>
  <c r="F109" i="1"/>
  <c r="F110" i="1"/>
  <c r="C104" i="1"/>
  <c r="C105" i="1"/>
  <c r="C106" i="1"/>
  <c r="C107" i="1"/>
  <c r="C103" i="1"/>
  <c r="C108" i="1"/>
  <c r="C109" i="1"/>
  <c r="C110" i="1"/>
  <c r="F95" i="1"/>
  <c r="F96" i="1"/>
  <c r="F94" i="1"/>
  <c r="F98" i="1"/>
  <c r="F99" i="1"/>
  <c r="F97" i="1"/>
  <c r="F100" i="1"/>
  <c r="C95" i="1"/>
  <c r="C96" i="1"/>
  <c r="C94" i="1"/>
  <c r="C98" i="1"/>
  <c r="C99" i="1"/>
  <c r="C97" i="1"/>
  <c r="C100" i="1"/>
  <c r="F90" i="1"/>
  <c r="F91" i="1"/>
  <c r="F92" i="1"/>
  <c r="C90" i="1"/>
  <c r="C91" i="1"/>
  <c r="C92" i="1"/>
  <c r="F86" i="1"/>
  <c r="F87" i="1"/>
  <c r="F88" i="1"/>
  <c r="C86" i="1"/>
  <c r="C87" i="1"/>
  <c r="C88" i="1"/>
  <c r="F36" i="1"/>
  <c r="F37" i="1"/>
  <c r="F35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38" i="1"/>
  <c r="F57" i="1"/>
  <c r="F58" i="1"/>
  <c r="F59" i="1"/>
  <c r="F56" i="1"/>
  <c r="F60" i="1"/>
  <c r="F61" i="1"/>
  <c r="F63" i="1"/>
  <c r="F64" i="1"/>
  <c r="F65" i="1"/>
  <c r="F66" i="1"/>
  <c r="F67" i="1"/>
  <c r="F62" i="1"/>
  <c r="F68" i="1"/>
  <c r="F70" i="1"/>
  <c r="F71" i="1"/>
  <c r="F72" i="1"/>
  <c r="F69" i="1"/>
  <c r="F74" i="1"/>
  <c r="F73" i="1"/>
  <c r="F76" i="1"/>
  <c r="F77" i="1"/>
  <c r="F75" i="1"/>
  <c r="F79" i="1"/>
  <c r="F80" i="1"/>
  <c r="F81" i="1"/>
  <c r="F82" i="1"/>
  <c r="F78" i="1"/>
  <c r="F83" i="1"/>
  <c r="C36" i="1"/>
  <c r="C37" i="1"/>
  <c r="C35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38" i="1"/>
  <c r="C57" i="1"/>
  <c r="C58" i="1"/>
  <c r="C59" i="1"/>
  <c r="C56" i="1"/>
  <c r="C60" i="1"/>
  <c r="C61" i="1"/>
  <c r="C63" i="1"/>
  <c r="C64" i="1"/>
  <c r="C65" i="1"/>
  <c r="C66" i="1"/>
  <c r="C67" i="1"/>
  <c r="C62" i="1"/>
  <c r="C68" i="1"/>
  <c r="C70" i="1"/>
  <c r="C71" i="1"/>
  <c r="C72" i="1"/>
  <c r="C69" i="1"/>
  <c r="C74" i="1"/>
  <c r="C73" i="1"/>
  <c r="C76" i="1"/>
  <c r="C77" i="1"/>
  <c r="C75" i="1"/>
  <c r="C79" i="1"/>
  <c r="C80" i="1"/>
  <c r="C81" i="1"/>
  <c r="C82" i="1"/>
  <c r="C78" i="1"/>
  <c r="C83" i="1"/>
  <c r="F8" i="1"/>
  <c r="F10" i="1"/>
  <c r="F11" i="1"/>
  <c r="F12" i="1"/>
  <c r="F13" i="1"/>
  <c r="F14" i="1"/>
  <c r="F15" i="1"/>
  <c r="F9" i="1"/>
  <c r="F17" i="1"/>
  <c r="F18" i="1"/>
  <c r="F19" i="1"/>
  <c r="F20" i="1"/>
  <c r="F16" i="1"/>
  <c r="F21" i="1"/>
  <c r="F7" i="1"/>
  <c r="F22" i="1"/>
  <c r="F23" i="1"/>
  <c r="F25" i="1"/>
  <c r="F26" i="1"/>
  <c r="F27" i="1"/>
  <c r="F24" i="1"/>
  <c r="F28" i="1"/>
  <c r="F29" i="1"/>
  <c r="F30" i="1"/>
  <c r="F31" i="1"/>
  <c r="F32" i="1"/>
  <c r="F33" i="1"/>
  <c r="C8" i="1"/>
  <c r="C10" i="1"/>
  <c r="C11" i="1"/>
  <c r="C12" i="1"/>
  <c r="C13" i="1"/>
  <c r="C14" i="1"/>
  <c r="C15" i="1"/>
  <c r="C9" i="1"/>
  <c r="C17" i="1"/>
  <c r="C18" i="1"/>
  <c r="C19" i="1"/>
  <c r="C20" i="1"/>
  <c r="C16" i="1"/>
  <c r="C21" i="1"/>
  <c r="C7" i="1"/>
  <c r="C22" i="1"/>
  <c r="C23" i="1"/>
  <c r="C25" i="1"/>
  <c r="C26" i="1"/>
  <c r="C27" i="1"/>
  <c r="C24" i="1"/>
  <c r="C28" i="1"/>
  <c r="C29" i="1"/>
  <c r="C30" i="1"/>
  <c r="C31" i="1"/>
  <c r="C32" i="1"/>
  <c r="C33" i="1"/>
  <c r="H5" i="1"/>
  <c r="G5" i="1"/>
  <c r="F5" i="1"/>
  <c r="E5" i="1"/>
  <c r="D5" i="1"/>
  <c r="C5" i="1"/>
  <c r="B4" i="1"/>
  <c r="B3" i="1"/>
  <c r="B1" i="1"/>
  <c r="A4" i="2"/>
  <c r="A3" i="2"/>
  <c r="A1" i="2"/>
</calcChain>
</file>

<file path=xl/sharedStrings.xml><?xml version="1.0" encoding="utf-8"?>
<sst xmlns="http://schemas.openxmlformats.org/spreadsheetml/2006/main" count="386" uniqueCount="376">
  <si>
    <t>Nome dell'Azienda</t>
  </si>
  <si>
    <t>Codice</t>
  </si>
  <si>
    <t>SCHEMA DI CONTO ECONOMICO</t>
  </si>
  <si>
    <t>A</t>
  </si>
  <si>
    <t>A) Valore della produzione</t>
  </si>
  <si>
    <t>A1</t>
  </si>
  <si>
    <t>A1) Contributi in conto esercizio</t>
  </si>
  <si>
    <t>A.1.a</t>
  </si>
  <si>
    <t>A.1.a)  Contributi in conto esercizio - da Regione e Prov. Aut. per quota F.S. regionale</t>
  </si>
  <si>
    <t>A.1.b</t>
  </si>
  <si>
    <t>A.1.b) Contributi in conto esercizio - da Regione e Prov. Aut extra fondo</t>
  </si>
  <si>
    <t>A.1.b.1</t>
  </si>
  <si>
    <t>A.1.b.1) Contributi da Regione (extrafondo) - vincolati</t>
  </si>
  <si>
    <t>A.1.b.2</t>
  </si>
  <si>
    <t>A.1.b.2) Contributi da Regione (extrafondo) - Risorse agg.regionali cop. LEA</t>
  </si>
  <si>
    <t>A.1.b.3</t>
  </si>
  <si>
    <t>A.1.b.3) Contributi da Regione (extrafondo) - Risorse agg.regionali cop.  extra LEA</t>
  </si>
  <si>
    <t>A.1.b.4</t>
  </si>
  <si>
    <t>A.1.b.4) Contributi da Regione (extrafondo) - altro</t>
  </si>
  <si>
    <t>A.1.b.5</t>
  </si>
  <si>
    <t>A.1.b.5) Contributi da Aziende sanitarie pubbliche (extrafondo) - altro</t>
  </si>
  <si>
    <t>A.1.b.6</t>
  </si>
  <si>
    <t>A.1.b.6) Contributi da altri soggetti pubblici</t>
  </si>
  <si>
    <t>A.1.c</t>
  </si>
  <si>
    <t>A.1.c) Contributi in conto esercizio - per ricerca</t>
  </si>
  <si>
    <t>A.1.c.1</t>
  </si>
  <si>
    <t>A.1.c.1)da Ministero della Salute per ricerca corrente</t>
  </si>
  <si>
    <t>A.1.c.2</t>
  </si>
  <si>
    <t>A.1.c.2)da Ministero della Salute per ricerca finalizzata</t>
  </si>
  <si>
    <t>A.1.c.3</t>
  </si>
  <si>
    <t>A.1.c.3)da Regione e altri enti pubblici</t>
  </si>
  <si>
    <t>A.1.c.4</t>
  </si>
  <si>
    <t>A.1.c.4)da privati</t>
  </si>
  <si>
    <t>A.1.d</t>
  </si>
  <si>
    <t>A.1.d) Contributi in conto esercizio - altro</t>
  </si>
  <si>
    <t>A2</t>
  </si>
  <si>
    <t>A2) Rettifica contributi c/esercizio per destinazione ad investimenti</t>
  </si>
  <si>
    <t>A3</t>
  </si>
  <si>
    <t>A3) Utilizzo fondi per quote inutilizzate contributi vincolati di esercizi precedenti</t>
  </si>
  <si>
    <t>A4</t>
  </si>
  <si>
    <t>A4) Ricavi per prestazioni sanitarie e sociosanitarie a rilevanza sanitaria</t>
  </si>
  <si>
    <t>A.4.a</t>
  </si>
  <si>
    <t>A.4.a) Ricavi per prestazioni sanitarie e socio san - ad altre aziende sanitarie pubbliche</t>
  </si>
  <si>
    <t>A.4.b</t>
  </si>
  <si>
    <t>A.4.b) Ricavi per prestazioni sanitarie e socio san - intramoenia</t>
  </si>
  <si>
    <t>A.4.c</t>
  </si>
  <si>
    <t>A.4.c) Ricavi per prestazioni sanitarie e socio san - altro</t>
  </si>
  <si>
    <t>A5</t>
  </si>
  <si>
    <t>A5) Concorsi, recuperi e rimborsi</t>
  </si>
  <si>
    <t>A6</t>
  </si>
  <si>
    <t>A6) Compartecipazione alla spesa per prestazioni sanitarie (ticket)</t>
  </si>
  <si>
    <t>A7</t>
  </si>
  <si>
    <t>A7) Quota contributi in conto capitale imputata nell'esercizio</t>
  </si>
  <si>
    <t>A8</t>
  </si>
  <si>
    <t>A8) Incrementi delle immobilizzazioni per lavori interni</t>
  </si>
  <si>
    <t>A9</t>
  </si>
  <si>
    <t>A9) Altri ricavi e proventi</t>
  </si>
  <si>
    <t>A_T</t>
  </si>
  <si>
    <t>TOTALE A)</t>
  </si>
  <si>
    <t>B</t>
  </si>
  <si>
    <t>B) Costi della produzione</t>
  </si>
  <si>
    <t>B1</t>
  </si>
  <si>
    <t>B1) Acquisti di beni</t>
  </si>
  <si>
    <t>B.1.a</t>
  </si>
  <si>
    <t>B.1.a)  Acquisti di beni sanitari</t>
  </si>
  <si>
    <t>B.1.b</t>
  </si>
  <si>
    <t>B.1.b)  Acquisti di beni non sanitari</t>
  </si>
  <si>
    <t>B2</t>
  </si>
  <si>
    <t>B2) Acquisti di servizi</t>
  </si>
  <si>
    <t>B.2.a</t>
  </si>
  <si>
    <t>B.2.a) Acquisto servizi sanitari - Medicina di base</t>
  </si>
  <si>
    <t>B.2.b</t>
  </si>
  <si>
    <t>B.2.b) Acquisto servizi sanitari - Farmaceutica</t>
  </si>
  <si>
    <t>B.2.c</t>
  </si>
  <si>
    <t>B.2.c) Acquisto servizi sanitari - Assistenza specialistica ambulatoriale</t>
  </si>
  <si>
    <t>B.2.d</t>
  </si>
  <si>
    <t>B.2.d) Acquisto servizi sanitari - Assistenza riabilitativa</t>
  </si>
  <si>
    <t>B.2.e</t>
  </si>
  <si>
    <t>B.2.e) Acquisto servizi sanitari - Assistenza integrativa</t>
  </si>
  <si>
    <t>B.2.f</t>
  </si>
  <si>
    <t>B.2.f) Acquisto servizi sanitari - Assistenza protesica</t>
  </si>
  <si>
    <t>B.2.g</t>
  </si>
  <si>
    <t>B.2.g) Acquisto servizi sanitari - Assistenza ospedaliera</t>
  </si>
  <si>
    <t>B.2.h</t>
  </si>
  <si>
    <t>B.2.h) Acquisto prestazioni psichiatria residenziale e semiresidenziale</t>
  </si>
  <si>
    <t>B.2.i</t>
  </si>
  <si>
    <t>B.2.i) Acquisto prestazioni di distribuzione farmaci File F</t>
  </si>
  <si>
    <t>B.2.j</t>
  </si>
  <si>
    <t>B.2.j) Acquisto prestazioni termali in convenzione</t>
  </si>
  <si>
    <t>B.2.k</t>
  </si>
  <si>
    <t>B.2.k) Acquisto prestazioni di trasporto sanitario</t>
  </si>
  <si>
    <t>B.2.l</t>
  </si>
  <si>
    <t>B.2.l) Acquisto prestazioni socio-sanitarie a rilevanza sanitaria</t>
  </si>
  <si>
    <t>B.2.m</t>
  </si>
  <si>
    <t>B.2.m) Compartecipazione al personale per att. Libero professionale (Intramoenia)</t>
  </si>
  <si>
    <t>B.2.n</t>
  </si>
  <si>
    <t>B.2.n) Rimborsi assegni e contributi sanitari</t>
  </si>
  <si>
    <t>B.2.o</t>
  </si>
  <si>
    <t>B.2.o) Consulenze, collaborazioni, interinale, altre prestazioni di lavoro sanitarie e sociosanitarie</t>
  </si>
  <si>
    <t>B.2.p</t>
  </si>
  <si>
    <t>B.2.p) Altri servizi sanitari e sociosanitari a rilevanza sanitaria</t>
  </si>
  <si>
    <t>B.2.q</t>
  </si>
  <si>
    <t>B.2.q) Costi per differenziale Tariffe TUC</t>
  </si>
  <si>
    <t>B3</t>
  </si>
  <si>
    <t>B3) Acquisti di servizi non sanitari</t>
  </si>
  <si>
    <t>B.3.a</t>
  </si>
  <si>
    <t>B.3.a) Servizi non sanitari</t>
  </si>
  <si>
    <t>B.3.b</t>
  </si>
  <si>
    <t>B.3.b) Consulenze, collaborazioni, interinale, altre prestazioni di lavoro non sanitarie</t>
  </si>
  <si>
    <t>B.3.c</t>
  </si>
  <si>
    <t>B.3.c) Formazione</t>
  </si>
  <si>
    <t>B4</t>
  </si>
  <si>
    <t>B4) Manutenzione e riparazione</t>
  </si>
  <si>
    <t>B5</t>
  </si>
  <si>
    <t>B5) Godimento di beni di terzi</t>
  </si>
  <si>
    <t>B6</t>
  </si>
  <si>
    <t>B6) Costi del personale</t>
  </si>
  <si>
    <t>B.6.a</t>
  </si>
  <si>
    <t>B.6.a) Personale dirigente medico</t>
  </si>
  <si>
    <t>B.6.b</t>
  </si>
  <si>
    <t>B.6.b) Personale dirigente ruolo sanitario non medico</t>
  </si>
  <si>
    <t>B.6.c</t>
  </si>
  <si>
    <t>B.6.c) Personale comparto ruolo sanitario</t>
  </si>
  <si>
    <t>B.6.d</t>
  </si>
  <si>
    <t>B.6.d) Personale dirigente altri ruoli</t>
  </si>
  <si>
    <t>B.6.e</t>
  </si>
  <si>
    <t>B.6.e) Personale comparto altri ruoli</t>
  </si>
  <si>
    <t>B7</t>
  </si>
  <si>
    <t>B7) Oneri diversi di gestione</t>
  </si>
  <si>
    <t>B8</t>
  </si>
  <si>
    <t>B8) Ammortamenti</t>
  </si>
  <si>
    <t>B.8.a</t>
  </si>
  <si>
    <t>B.8.a) Ammortamento immobilizzazioni immateriali</t>
  </si>
  <si>
    <t>B.8.b</t>
  </si>
  <si>
    <t>B.8.b) Ammortamento fabbricati</t>
  </si>
  <si>
    <t>B.8.c</t>
  </si>
  <si>
    <t>B.8.c) Ammortamento altre immobilizzazioni materiali</t>
  </si>
  <si>
    <t>B9</t>
  </si>
  <si>
    <t>B9) Svalutazione dei crediti</t>
  </si>
  <si>
    <t>B.9.a</t>
  </si>
  <si>
    <t>B.9.a) Svalutazione dei crediti</t>
  </si>
  <si>
    <t>B10</t>
  </si>
  <si>
    <t>B10) Variazione delle rimanenze</t>
  </si>
  <si>
    <t>B.10.a</t>
  </si>
  <si>
    <t>B.10.a) Variazione rimanenze sanitarie</t>
  </si>
  <si>
    <t>B.10.b</t>
  </si>
  <si>
    <t>B.10.b) Variazione rimanenze non sanitarie</t>
  </si>
  <si>
    <t>B11</t>
  </si>
  <si>
    <t>B11) Accantonamenti</t>
  </si>
  <si>
    <t>B.11.a</t>
  </si>
  <si>
    <t>B.11.a) Accantonamenti per rischi</t>
  </si>
  <si>
    <t>B.11.b</t>
  </si>
  <si>
    <t>B.11.b) Accantonamenti per premio operosità</t>
  </si>
  <si>
    <t>B.11.c</t>
  </si>
  <si>
    <t>B.11.c) Accantonamenti per quote inutilizzate contributi vincolati</t>
  </si>
  <si>
    <t>B.11.d</t>
  </si>
  <si>
    <t>B.11.d) Altri accantonamenti</t>
  </si>
  <si>
    <t>B_T</t>
  </si>
  <si>
    <t>TOTALE B)</t>
  </si>
  <si>
    <t>B_Z</t>
  </si>
  <si>
    <t xml:space="preserve">Differenza tra valore e costi della produzione </t>
  </si>
  <si>
    <t>C</t>
  </si>
  <si>
    <t>C) Proventi e oneri finanziari</t>
  </si>
  <si>
    <t>C1</t>
  </si>
  <si>
    <t>C1) Interessi attivi e altri proventi finanziari</t>
  </si>
  <si>
    <t>C2</t>
  </si>
  <si>
    <t>C2)  Interessi passivi e altri oneri finanziari</t>
  </si>
  <si>
    <t>C_T</t>
  </si>
  <si>
    <t>TOTALE C)</t>
  </si>
  <si>
    <t>D</t>
  </si>
  <si>
    <t>D) Rettifiche di valore di attività finanziarie</t>
  </si>
  <si>
    <t>D1</t>
  </si>
  <si>
    <t>D1)  Rivalutazioni</t>
  </si>
  <si>
    <t>D2</t>
  </si>
  <si>
    <t>D2)  Svalutazioni</t>
  </si>
  <si>
    <t>D_T</t>
  </si>
  <si>
    <t>TOTALE D)</t>
  </si>
  <si>
    <t>E</t>
  </si>
  <si>
    <t>E) Proventi e oneri straordinari</t>
  </si>
  <si>
    <t>E1</t>
  </si>
  <si>
    <t>E1) Proventi straordinari</t>
  </si>
  <si>
    <t>E.1.a</t>
  </si>
  <si>
    <t>E.1.a) Plusvalenze</t>
  </si>
  <si>
    <t>E.1.b</t>
  </si>
  <si>
    <t>E.1.b) Altri proventi straordinari</t>
  </si>
  <si>
    <t>E2</t>
  </si>
  <si>
    <t>E2) Oneri straordinari</t>
  </si>
  <si>
    <t>E.2.a</t>
  </si>
  <si>
    <t>E.2.a) Minusvalenze</t>
  </si>
  <si>
    <t>E.2.b</t>
  </si>
  <si>
    <t>E.2.b) Altri oneri straordinari</t>
  </si>
  <si>
    <t>E_T</t>
  </si>
  <si>
    <t>TOTALE E)</t>
  </si>
  <si>
    <t>E_Z</t>
  </si>
  <si>
    <t xml:space="preserve">Risultato prima delle imposte </t>
  </si>
  <si>
    <t>Y</t>
  </si>
  <si>
    <t>Y) Imposte sul reddito dell'esercizio</t>
  </si>
  <si>
    <t>Y1</t>
  </si>
  <si>
    <t>Y1) IRAP</t>
  </si>
  <si>
    <t>Y.1.a</t>
  </si>
  <si>
    <t>Y.1.a) IRAP relativa a personale dipendente</t>
  </si>
  <si>
    <t>Y.1.b</t>
  </si>
  <si>
    <t>Y.1.b) IRAP relativa a collaboratori e personale assimilato a lavoro dipendente</t>
  </si>
  <si>
    <t>Y.1.c</t>
  </si>
  <si>
    <t>Y.1.c) IRAP relativa ad attività di libera professione (intramoenia)</t>
  </si>
  <si>
    <t>Y.1.d</t>
  </si>
  <si>
    <t>Y.1.d) IRAP relativa ad attività commerciali</t>
  </si>
  <si>
    <t>Y2</t>
  </si>
  <si>
    <t>Y2) IRES</t>
  </si>
  <si>
    <t>Y3</t>
  </si>
  <si>
    <t>Y3) Accantonamento a F.do Imposte (Accertamenti, condoni, ecc.)</t>
  </si>
  <si>
    <t>Y_T</t>
  </si>
  <si>
    <t>TOTALE Y)</t>
  </si>
  <si>
    <t>Z_99</t>
  </si>
  <si>
    <t xml:space="preserve">Utile (perdita) dell'esercizio </t>
  </si>
  <si>
    <t>SCHEMA DI STATO PATRIMONIALE</t>
  </si>
  <si>
    <t>ATTIVO</t>
  </si>
  <si>
    <t>A) IMMOBILIZZAZIONI</t>
  </si>
  <si>
    <t>A.I) IMMOBILIZZAZIONI IMMATERIALI</t>
  </si>
  <si>
    <t>A.I.1) Costi di impianto e di ampliamento</t>
  </si>
  <si>
    <t>A.I.2) Costi di ricerca e sviluppo</t>
  </si>
  <si>
    <t>A.I.3) Diritti di brevetto e diritti di utilizzazione delle opere dell'ingegno</t>
  </si>
  <si>
    <t>A.I.4) Immobilizzazioni immateriali in corso e acconti</t>
  </si>
  <si>
    <t xml:space="preserve">A.I.5) Altre immobilizzazioni immateriali. </t>
  </si>
  <si>
    <t>A.II) IMMOBILIZZAZIONI MATERIALI</t>
  </si>
  <si>
    <t xml:space="preserve">A.II.1) Terreni </t>
  </si>
  <si>
    <t>A.II.1.a) Disponibili</t>
  </si>
  <si>
    <t>A.II.1.b) Indisponibili</t>
  </si>
  <si>
    <t>A.II.2) Fabbricati</t>
  </si>
  <si>
    <t xml:space="preserve">A.II.2.a) Fabbricati non strumentali (disponibili). </t>
  </si>
  <si>
    <t>A.II.2.b) Fabbricati strumentali (indisponibili)</t>
  </si>
  <si>
    <t>A.II.3) Impianti e macchinari</t>
  </si>
  <si>
    <t>A.II.4) Attrezzature sanitarie e scientifiche</t>
  </si>
  <si>
    <t>A.II.5) Mobili e arredi</t>
  </si>
  <si>
    <t>A.II.6) Automezzi</t>
  </si>
  <si>
    <t>A.II.7) Oggetti d'arte</t>
  </si>
  <si>
    <t>A.II.8) Altre immobilizzazioni materiali</t>
  </si>
  <si>
    <t>A.II.9) Immobilizzazioni materiali in corso e acconti</t>
  </si>
  <si>
    <t>A.III)  IMMOBILIZZAZIONI FINANZIARIE con separata indicazione, per ciascuna voce dei crediti, degli importi esigibili entro l'esercizio successivo</t>
  </si>
  <si>
    <t>A.III.1) Crediti finanziari</t>
  </si>
  <si>
    <t>A.III.1.a) Crediti finanziari v/Stato</t>
  </si>
  <si>
    <t>A.III.1.b) Crediti finanziari v/Regione</t>
  </si>
  <si>
    <t>A.III.1.c) Crediti finanziari v/partecipate</t>
  </si>
  <si>
    <t xml:space="preserve">A.III.1.d) Crediti finanziari v/altri </t>
  </si>
  <si>
    <t>A.III.2) Titoli</t>
  </si>
  <si>
    <t>A.III.2.a) Partecipazioni</t>
  </si>
  <si>
    <t>A.III.2.b) Altri titoli</t>
  </si>
  <si>
    <t>B) ATTIVO CIRCOLANTE</t>
  </si>
  <si>
    <t>B.I)  RIMANENZE</t>
  </si>
  <si>
    <t>B.I.1) Rimanenze beni sanitari</t>
  </si>
  <si>
    <t>B.I.2) Rimanenze beni non sanitari</t>
  </si>
  <si>
    <t>B.I.3) Acconti per acquisti beni sanitari</t>
  </si>
  <si>
    <t>B.I.4) Acconti per acquisti beni non sanitari</t>
  </si>
  <si>
    <t>B.II)  CREDITI  - Con separata indicazione, per ciascuna voce, degli importi esigibili  oltre l'esercizio successivo</t>
  </si>
  <si>
    <t>B.II.1)  Crediti v/ Stato</t>
  </si>
  <si>
    <t>B.II.1.a)  Crediti v/ Stato - parte corrente</t>
  </si>
  <si>
    <t xml:space="preserve">    B.II.1.a.1) Crediti v/Stato per spesa corrente e acconti</t>
  </si>
  <si>
    <t xml:space="preserve">    B.II.1.a.2) Crediti v/Stato - altro</t>
  </si>
  <si>
    <t>B.II.1.b)  Crediti v/ Stato - investimenti</t>
  </si>
  <si>
    <t>B.II.1.c)  Crediti v/ Stato - per ricerca</t>
  </si>
  <si>
    <t xml:space="preserve">    B.II.1.c.1)  Crediti v/ministero della Salute per ricerca corrente</t>
  </si>
  <si>
    <t xml:space="preserve">    B.II.1.c.2)  Crediti v/ministero della Salute per ricerca finalizzata</t>
  </si>
  <si>
    <t xml:space="preserve">    B.II.1.c.3)  Crediti v/Stato per ricerca - altre Amministrazioni centrali</t>
  </si>
  <si>
    <t xml:space="preserve">    B.II.1.c.4)  Crediti v/Stato - Investimenti per ricerca</t>
  </si>
  <si>
    <t>B.II.1.d)  Crediti v/Prefetture</t>
  </si>
  <si>
    <t>B.II.2)  Crediti v/ Regione</t>
  </si>
  <si>
    <t>B.II.2.a)  Crediti v/ regione  - parte corrente</t>
  </si>
  <si>
    <t>B.II.2.a.1)  Crediti v/ regione  per spesa corrente</t>
  </si>
  <si>
    <t xml:space="preserve">B.II.2.a.1.a)  Crediti v/Regione o Provincia Autonoma per finanziamento sanitario ordinario corrente </t>
  </si>
  <si>
    <t>B.II.2.a.1.b)  Crediti v/Regione o Provincia Autonoma per finanziamento sanitario aggiuntivo corrente LEA</t>
  </si>
  <si>
    <t>B.II.2.a.1.c)  Crediti v/Regione o Provincia Autonoma per finanziamento sanitario aggiuntivo corrente extra LEA</t>
  </si>
  <si>
    <t>B.II.2.a.1.d)  Crediti v/Regione o Provincia Autonoma per spesa corrente - altro</t>
  </si>
  <si>
    <t>B.II.2.a.1.d)  Crediti v/Regione o Provincia Autonoma per spesa corrente - STP (ex D.lgs. 286/98)</t>
  </si>
  <si>
    <t>B.II.2.a.2)  Crediti v/ regione  per ricerca</t>
  </si>
  <si>
    <t>B.II.2.a.3)  Crediti v/Regione o Provincia Autonoma per mobilità attiva internazionale</t>
  </si>
  <si>
    <t>B.II.2.b)  Crediti v/ regione  - Patrimonio Netto</t>
  </si>
  <si>
    <t>B.II.2.b.1)  Crediti v/Regione o Provincia Autonoma per finanziamento per investimenti</t>
  </si>
  <si>
    <t>B.II.2.b.2)  Crediti v/Regione o Provincia Autonoma per incremento fondo di dotazione</t>
  </si>
  <si>
    <t>B.II.2.b.3)  Crediti v/Regione o Provincia Autonoma per ripiano perdite</t>
  </si>
  <si>
    <t>B.II.2.b.4)  Crediti v/Regione o Provincia Autonoma per ricostituzione risorse da investimenti esercizi precedenti</t>
  </si>
  <si>
    <t>B.II.2.b.5) Crediti v/Regione o Provincia Autonoma per contributi L. 210/92</t>
  </si>
  <si>
    <t>B.II.3)  Crediti v/Comuni</t>
  </si>
  <si>
    <t>B.II.4) Crediti v/ aziende sanitarie pubbliche e acconto quota FSR da distribuire</t>
  </si>
  <si>
    <t>B.II.4.a) Crediti v/ aziende sanitarie pubbliche della regione</t>
  </si>
  <si>
    <t>B.II.4.a1) Crediti v/ ATS per operazioni di conferimento/scorporo LR23/2015</t>
  </si>
  <si>
    <t>B.II.4.a2) Crediti v/ ASST per operazioni di conferimento/scorporo LR23/2015</t>
  </si>
  <si>
    <t>B.II.4.a3) Crediti v/ aziende sanitarie pubbliche della regione</t>
  </si>
  <si>
    <t>B.II.4.a4) Crediti v/Aziende sanitarie pubbliche della Regione per anticipazione ripiano disavanzo programmato dai Piani aziendali di cui all'art. 1, comma 528, L. 208/2015</t>
  </si>
  <si>
    <t>B.II.4.b) Crediti v/aziende san. pubbliche fuori regione</t>
  </si>
  <si>
    <t>B.II.5) Crediti v/società partecipate e/o enti dipendenti della Regione</t>
  </si>
  <si>
    <t>B.II.6) Crediti v/Erario</t>
  </si>
  <si>
    <t>B.II.7) Crediti v/ altri</t>
  </si>
  <si>
    <t>B.III )  ATTIVITA' FINANZIARIE CHE NON COSTITUISCONO IMMOBILIZZAZIONI</t>
  </si>
  <si>
    <t>B.III.1)  Partecipazioni che non costituiscono immobilizzazioni</t>
  </si>
  <si>
    <t>B.III.2)  Titoli che non costituiscono immobilizzazioni</t>
  </si>
  <si>
    <t>B.IV)  DISPONIBILITA' LIQUIDE</t>
  </si>
  <si>
    <t>B.IV.1)  Cassa</t>
  </si>
  <si>
    <t>B.IV.2)  Istituto tesoriere</t>
  </si>
  <si>
    <t>B.IV.3)  Tesoreria unica</t>
  </si>
  <si>
    <t>B.IV.4)  Conto corrente postale</t>
  </si>
  <si>
    <t>C)  RATEI E RISCONTI ATTIVI</t>
  </si>
  <si>
    <t>C.I) Ratei attivi</t>
  </si>
  <si>
    <t>C.II) Risconti attivi</t>
  </si>
  <si>
    <t>TOTALE ATTIVO (A+B+C)</t>
  </si>
  <si>
    <t>D) CONTI D'ORDINE</t>
  </si>
  <si>
    <t>D.I) Canoni di leasing ancora da pagare</t>
  </si>
  <si>
    <t>D.II) Depositi cauzionali</t>
  </si>
  <si>
    <t>D.III) Beni in comodato</t>
  </si>
  <si>
    <t>D.IV) Altri conti d'ordine</t>
  </si>
  <si>
    <t>PASSIVO</t>
  </si>
  <si>
    <t>A) PATRIMONIO NETTO</t>
  </si>
  <si>
    <t>A.I) Fondo di dotazione</t>
  </si>
  <si>
    <t xml:space="preserve">A.II) Finanziamenti per investimenti </t>
  </si>
  <si>
    <t xml:space="preserve">   A.II.1) Finanziamenti per beni di prima dotazione</t>
  </si>
  <si>
    <t xml:space="preserve">   A.II.2) Finanziamenti da Stato per investimenti </t>
  </si>
  <si>
    <t xml:space="preserve">       A.II.1.a) di cui Finanziamenti da Stato ex art. 20 L. 67/88</t>
  </si>
  <si>
    <t xml:space="preserve">       A.II.1.b) di cui Finanziamenti da Stato per ricerca</t>
  </si>
  <si>
    <t xml:space="preserve">       A.II.1.c) di cui Finanziamenti da Stato - Altri -</t>
  </si>
  <si>
    <t xml:space="preserve">   A.II.3) Finanziamenti da Regione per investimenti </t>
  </si>
  <si>
    <t xml:space="preserve">   A.II.4) Finanziamenti da altri soggetti pubblici per investimenti</t>
  </si>
  <si>
    <t xml:space="preserve">   A.II.5) Finanziamenti per investimenti da rettifica contributi in conto esercizio</t>
  </si>
  <si>
    <t>A.III) Donazioni e lasciti vincolati a investimenti</t>
  </si>
  <si>
    <t>A.IV) Altre riserve</t>
  </si>
  <si>
    <t>A.V) Contributi per ripiano perdite</t>
  </si>
  <si>
    <t>A.VI) Utili (perdite) portate a nuovo</t>
  </si>
  <si>
    <t>A.VII) Utile (perdita) dell'esercizio</t>
  </si>
  <si>
    <t>B)  FONDI PER RISCHI E ONERI</t>
  </si>
  <si>
    <t xml:space="preserve">B.I)  Fondi per imposte, anche differite </t>
  </si>
  <si>
    <t>B.II) Fondi per rischi</t>
  </si>
  <si>
    <t>B.III)  Fondi da distribuire</t>
  </si>
  <si>
    <t>B.IV) Quota inutilizzata contributi di parte corrente vincolati</t>
  </si>
  <si>
    <t>B.V) Altri fondi</t>
  </si>
  <si>
    <t>C)  TRATTAMENTO FINE RAPPORTO</t>
  </si>
  <si>
    <t>C.I)  Premi operosità</t>
  </si>
  <si>
    <t>C.II)  TFR personale dipendente</t>
  </si>
  <si>
    <t>D) DEBITI con separata indicazione, per ciascuna voce, degli importi esigibili oltre l'esercizio successivo</t>
  </si>
  <si>
    <t>D.I) Mutui passivi</t>
  </si>
  <si>
    <t>D.II) Debiti verso Stato</t>
  </si>
  <si>
    <t>D.III) Debiti verso Regione</t>
  </si>
  <si>
    <t>D.IV) Debiti verso Comuni</t>
  </si>
  <si>
    <t>D.V) Debiti verso Aziende sanitarie pubbliche</t>
  </si>
  <si>
    <t>D.V.a) Debiti v/aziende sanitarie pubbliche della Regione per spesa corrente e mobilità</t>
  </si>
  <si>
    <t>D.V.b) Debiti v/aziende sanitarie pubbliche della Regione per finanziamento sanitario aggiuntivo corrente LEA</t>
  </si>
  <si>
    <t>D.V.c) Debiti v/aziende sanitarie pubbliche della Regione per finanziamento sanitario aggiuntivo corrente extra LEA</t>
  </si>
  <si>
    <t>D.V.d) Debiti v/aziende sanitarie pubbliche della Regione per altre prestazioni</t>
  </si>
  <si>
    <t>D.V.d1) Debiti v/ ATS per operazioni di conferimento/scorporo LR23/2015</t>
  </si>
  <si>
    <t>D.V.d2) Debiti v/ ASST per operazioni di conferimento/scorporo LR23/2015</t>
  </si>
  <si>
    <t>D.V.d3) Debiti v/aziende sanitarie pubbliche della Regione per altre prestazioni</t>
  </si>
  <si>
    <t>D.V.e) Debiti v/aziende sanitarie pubbliche della Regione per versamenti a patrimonio netto</t>
  </si>
  <si>
    <t>D.v.f) Debiti v/aziende sanitarie pubbliche fuori regione</t>
  </si>
  <si>
    <t>D.VI) Debiti v/società partecipate e/o enti dipendenti della Regione</t>
  </si>
  <si>
    <t>D.VII) Debiti verso fornitori</t>
  </si>
  <si>
    <t>D.VIII) Debiti verso istituto tesoriere</t>
  </si>
  <si>
    <t>D.IX) Debiti tributari</t>
  </si>
  <si>
    <t>D.X) Debiti altri finanziatori</t>
  </si>
  <si>
    <t>D.XI) Debiti verso istituti previdenziali, assistenziali e sicurezza sociale</t>
  </si>
  <si>
    <t>D.XII) Altri debiti</t>
  </si>
  <si>
    <t>E)  RATEI E RISCONTI PASSIVI</t>
  </si>
  <si>
    <t xml:space="preserve">E.I) Ratei passivi </t>
  </si>
  <si>
    <t>E.II) Risconti passivi</t>
  </si>
  <si>
    <t>TOTALE PASSIVO (A+B+C+D+E)</t>
  </si>
  <si>
    <t>F) CONTI D'ORDINE</t>
  </si>
  <si>
    <t>F.I) Canoni di leasing ancora da pagare</t>
  </si>
  <si>
    <t>F.II) Depositi cauzionali</t>
  </si>
  <si>
    <t>F.III) Beni in comodato</t>
  </si>
  <si>
    <t>F.IV) Altri conti d'ordine</t>
  </si>
  <si>
    <t>TOTALE F)</t>
  </si>
  <si>
    <t>Quadratura</t>
  </si>
  <si>
    <t>Bilancio Consuntivo - Totale 2018</t>
  </si>
  <si>
    <t>Bilancio attività sanitaria - Consuntivo 2018</t>
  </si>
  <si>
    <t>Bilancio attività ricerca - Consuntivo 2018</t>
  </si>
  <si>
    <t>Bilancio  attività socio assistenziale - Consuntivo 2018</t>
  </si>
  <si>
    <t>Bilancio Consuntivo -Totale 2019</t>
  </si>
  <si>
    <t>Bilancio attività sanitaria - Consuntivo 2019</t>
  </si>
  <si>
    <t>Bilancio attività ricerca - Consuntivo 2019</t>
  </si>
  <si>
    <t>Bilancio  attività socio assistenziale - Consuntivo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</si>
</sst>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;\(#,##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i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0" fillId="0" borderId="0" xfId="0"/>
    <xf numFmtId="165" fontId="2" fillId="0" borderId="0" xfId="2" applyNumberFormat="1" applyFont="1" applyAlignment="1" applyProtection="1">
      <alignment horizontal="left"/>
    </xf>
    <xf numFmtId="3" fontId="3" fillId="0" borderId="0" xfId="2" applyNumberFormat="1" applyFont="1" applyBorder="1" applyAlignment="1" applyProtection="1">
      <alignment horizontal="center" vertical="center" wrapText="1"/>
    </xf>
    <xf numFmtId="0" fontId="4" fillId="0" borderId="0" xfId="2" applyFont="1"/>
    <xf numFmtId="0" fontId="2" fillId="2" borderId="1" xfId="2" applyFont="1" applyFill="1" applyBorder="1" applyAlignment="1" applyProtection="1">
      <alignment horizontal="left" vertical="center"/>
    </xf>
    <xf numFmtId="0" fontId="3" fillId="0" borderId="0" xfId="2" applyFont="1" applyBorder="1" applyAlignment="1" applyProtection="1">
      <alignment horizontal="center" vertical="center"/>
    </xf>
    <xf numFmtId="0" fontId="5" fillId="4" borderId="2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vertical="center"/>
    </xf>
    <xf numFmtId="165" fontId="6" fillId="5" borderId="3" xfId="2" applyNumberFormat="1" applyFont="1" applyFill="1" applyBorder="1" applyAlignment="1" applyProtection="1">
      <alignment horizontal="center" vertical="center" wrapText="1"/>
    </xf>
    <xf numFmtId="0" fontId="1" fillId="0" borderId="3" xfId="2" applyBorder="1"/>
    <xf numFmtId="0" fontId="7" fillId="6" borderId="3" xfId="2" applyFont="1" applyFill="1" applyBorder="1" applyAlignment="1">
      <alignment horizontal="left" vertical="center"/>
    </xf>
    <xf numFmtId="165" fontId="1" fillId="6" borderId="3" xfId="2" applyNumberFormat="1" applyFill="1" applyBorder="1" applyAlignment="1">
      <alignment horizontal="center" vertical="center"/>
    </xf>
    <xf numFmtId="0" fontId="7" fillId="0" borderId="3" xfId="2" applyFont="1" applyBorder="1"/>
    <xf numFmtId="0" fontId="7" fillId="0" borderId="3" xfId="2" applyFont="1" applyFill="1" applyBorder="1" applyAlignment="1">
      <alignment horizontal="left" vertical="center" indent="1"/>
    </xf>
    <xf numFmtId="165" fontId="7" fillId="0" borderId="3" xfId="3" applyNumberFormat="1" applyFont="1" applyFill="1" applyBorder="1" applyAlignment="1">
      <alignment vertical="center"/>
    </xf>
    <xf numFmtId="0" fontId="1" fillId="0" borderId="4" xfId="2" applyBorder="1"/>
    <xf numFmtId="0" fontId="1" fillId="0" borderId="5" xfId="2" applyFill="1" applyBorder="1" applyAlignment="1">
      <alignment horizontal="left" vertical="center" indent="2"/>
    </xf>
    <xf numFmtId="165" fontId="1" fillId="0" borderId="5" xfId="3" applyNumberFormat="1" applyFont="1" applyFill="1" applyBorder="1" applyAlignment="1">
      <alignment vertical="center"/>
    </xf>
    <xf numFmtId="0" fontId="1" fillId="0" borderId="6" xfId="2" applyFill="1" applyBorder="1" applyAlignment="1">
      <alignment horizontal="left" vertical="center" indent="2"/>
    </xf>
    <xf numFmtId="165" fontId="7" fillId="0" borderId="6" xfId="3" applyNumberFormat="1" applyFont="1" applyFill="1" applyBorder="1" applyAlignment="1">
      <alignment vertical="center"/>
    </xf>
    <xf numFmtId="0" fontId="1" fillId="0" borderId="3" xfId="2" applyFont="1" applyBorder="1"/>
    <xf numFmtId="0" fontId="9" fillId="0" borderId="6" xfId="2" applyFont="1" applyFill="1" applyBorder="1" applyAlignment="1">
      <alignment horizontal="left" vertical="center" indent="3"/>
    </xf>
    <xf numFmtId="0" fontId="1" fillId="0" borderId="6" xfId="2" applyFont="1" applyFill="1" applyBorder="1" applyAlignment="1">
      <alignment horizontal="left" vertical="center" indent="2"/>
    </xf>
    <xf numFmtId="0" fontId="7" fillId="0" borderId="6" xfId="2" applyFont="1" applyFill="1" applyBorder="1" applyAlignment="1">
      <alignment horizontal="left" vertical="center" indent="1"/>
    </xf>
    <xf numFmtId="0" fontId="7" fillId="0" borderId="7" xfId="2" applyFont="1" applyFill="1" applyBorder="1" applyAlignment="1">
      <alignment horizontal="left" vertical="center" indent="1"/>
    </xf>
    <xf numFmtId="165" fontId="7" fillId="0" borderId="7" xfId="3" applyNumberFormat="1" applyFont="1" applyFill="1" applyBorder="1" applyAlignment="1">
      <alignment vertical="center"/>
    </xf>
    <xf numFmtId="0" fontId="7" fillId="6" borderId="8" xfId="2" applyFont="1" applyFill="1" applyBorder="1" applyAlignment="1">
      <alignment vertical="center"/>
    </xf>
    <xf numFmtId="165" fontId="7" fillId="6" borderId="8" xfId="2" applyNumberFormat="1" applyFont="1" applyFill="1" applyBorder="1" applyAlignment="1">
      <alignment horizontal="right" vertical="center"/>
    </xf>
    <xf numFmtId="0" fontId="7" fillId="0" borderId="5" xfId="2" applyFont="1" applyFill="1" applyBorder="1" applyAlignment="1">
      <alignment horizontal="left" vertical="center" indent="1"/>
    </xf>
    <xf numFmtId="165" fontId="7" fillId="0" borderId="5" xfId="3" applyNumberFormat="1" applyFont="1" applyFill="1" applyBorder="1" applyAlignment="1">
      <alignment vertical="center"/>
    </xf>
    <xf numFmtId="0" fontId="7" fillId="6" borderId="5" xfId="2" applyFont="1" applyFill="1" applyBorder="1" applyAlignment="1">
      <alignment vertical="center"/>
    </xf>
    <xf numFmtId="165" fontId="7" fillId="6" borderId="5" xfId="2" applyNumberFormat="1" applyFont="1" applyFill="1" applyBorder="1" applyAlignment="1">
      <alignment horizontal="right" vertical="center"/>
    </xf>
    <xf numFmtId="165" fontId="7" fillId="6" borderId="3" xfId="2" applyNumberFormat="1" applyFont="1" applyFill="1" applyBorder="1" applyAlignment="1">
      <alignment horizontal="right" vertical="center"/>
    </xf>
    <xf numFmtId="165" fontId="7" fillId="0" borderId="5" xfId="3" applyNumberFormat="1" applyFont="1" applyFill="1" applyBorder="1" applyAlignment="1">
      <alignment horizontal="right" vertical="center"/>
    </xf>
    <xf numFmtId="165" fontId="7" fillId="0" borderId="6" xfId="3" applyNumberFormat="1" applyFont="1" applyFill="1" applyBorder="1" applyAlignment="1">
      <alignment horizontal="right" vertical="center"/>
    </xf>
    <xf numFmtId="0" fontId="1" fillId="0" borderId="7" xfId="2" applyFill="1" applyBorder="1" applyAlignment="1">
      <alignment horizontal="left" vertical="center" indent="2"/>
    </xf>
    <xf numFmtId="165" fontId="1" fillId="0" borderId="0" xfId="2" applyNumberFormat="1" applyAlignment="1">
      <alignment horizontal="right"/>
    </xf>
    <xf numFmtId="165" fontId="2" fillId="0" borderId="0" xfId="4" applyNumberFormat="1" applyFont="1" applyAlignment="1" applyProtection="1">
      <alignment horizontal="center"/>
    </xf>
    <xf numFmtId="38" fontId="1" fillId="0" borderId="0" xfId="4" applyNumberFormat="1" applyFill="1" applyAlignment="1">
      <alignment horizontal="center" vertical="center"/>
    </xf>
    <xf numFmtId="38" fontId="1" fillId="0" borderId="0" xfId="4" applyNumberFormat="1" applyFill="1" applyAlignment="1">
      <alignment vertical="center"/>
    </xf>
    <xf numFmtId="3" fontId="3" fillId="0" borderId="0" xfId="4" applyNumberFormat="1" applyFont="1" applyBorder="1" applyAlignment="1" applyProtection="1">
      <alignment horizontal="center" vertical="center" wrapText="1"/>
    </xf>
    <xf numFmtId="0" fontId="2" fillId="2" borderId="3" xfId="4" applyFont="1" applyFill="1" applyBorder="1" applyAlignment="1" applyProtection="1">
      <alignment horizontal="left" vertical="center"/>
    </xf>
    <xf numFmtId="0" fontId="3" fillId="0" borderId="0" xfId="4" applyFont="1" applyBorder="1" applyAlignment="1" applyProtection="1">
      <alignment horizontal="center" vertical="center"/>
    </xf>
    <xf numFmtId="0" fontId="5" fillId="4" borderId="2" xfId="4" applyFont="1" applyFill="1" applyBorder="1" applyAlignment="1">
      <alignment vertical="center"/>
    </xf>
    <xf numFmtId="38" fontId="6" fillId="7" borderId="3" xfId="4" applyNumberFormat="1" applyFont="1" applyFill="1" applyBorder="1" applyAlignment="1" applyProtection="1">
      <alignment horizontal="center" vertical="center" wrapText="1"/>
    </xf>
    <xf numFmtId="38" fontId="6" fillId="5" borderId="3" xfId="4" applyNumberFormat="1" applyFont="1" applyFill="1" applyBorder="1" applyAlignment="1" applyProtection="1">
      <alignment horizontal="center" vertical="center" wrapText="1"/>
    </xf>
    <xf numFmtId="38" fontId="1" fillId="8" borderId="3" xfId="4" applyNumberFormat="1" applyFill="1" applyBorder="1" applyAlignment="1">
      <alignment horizontal="left" vertical="center"/>
    </xf>
    <xf numFmtId="38" fontId="1" fillId="8" borderId="3" xfId="4" applyNumberFormat="1" applyFill="1" applyBorder="1" applyAlignment="1">
      <alignment horizontal="right" vertical="center"/>
    </xf>
    <xf numFmtId="38" fontId="1" fillId="0" borderId="0" xfId="4" applyNumberFormat="1" applyFill="1" applyAlignment="1">
      <alignment horizontal="right" vertical="center"/>
    </xf>
    <xf numFmtId="38" fontId="7" fillId="6" borderId="3" xfId="4" applyNumberFormat="1" applyFont="1" applyFill="1" applyBorder="1" applyAlignment="1">
      <alignment horizontal="left" vertical="center"/>
    </xf>
    <xf numFmtId="38" fontId="7" fillId="6" borderId="3" xfId="4" applyNumberFormat="1" applyFont="1" applyFill="1" applyBorder="1" applyAlignment="1">
      <alignment horizontal="right" vertical="center"/>
    </xf>
    <xf numFmtId="38" fontId="7" fillId="0" borderId="3" xfId="4" applyNumberFormat="1" applyFont="1" applyFill="1" applyBorder="1" applyAlignment="1">
      <alignment horizontal="left" vertical="center"/>
    </xf>
    <xf numFmtId="38" fontId="7" fillId="0" borderId="3" xfId="4" applyNumberFormat="1" applyFont="1" applyFill="1" applyBorder="1" applyAlignment="1">
      <alignment horizontal="right" vertical="center"/>
    </xf>
    <xf numFmtId="38" fontId="1" fillId="2" borderId="3" xfId="4" applyNumberFormat="1" applyFill="1" applyBorder="1" applyAlignment="1">
      <alignment horizontal="left" vertical="center"/>
    </xf>
    <xf numFmtId="38" fontId="1" fillId="2" borderId="3" xfId="4" applyNumberFormat="1" applyFill="1" applyBorder="1" applyAlignment="1">
      <alignment horizontal="right" vertical="center"/>
    </xf>
    <xf numFmtId="38" fontId="1" fillId="0" borderId="3" xfId="4" applyNumberFormat="1" applyFill="1" applyBorder="1" applyAlignment="1">
      <alignment horizontal="left" vertical="center"/>
    </xf>
    <xf numFmtId="38" fontId="1" fillId="0" borderId="3" xfId="4" applyNumberFormat="1" applyFill="1" applyBorder="1" applyAlignment="1">
      <alignment horizontal="right" vertical="center"/>
    </xf>
    <xf numFmtId="38" fontId="7" fillId="0" borderId="3" xfId="4" applyNumberFormat="1" applyFont="1" applyFill="1" applyBorder="1" applyAlignment="1">
      <alignment horizontal="left" vertical="center" wrapText="1"/>
    </xf>
    <xf numFmtId="38" fontId="1" fillId="6" borderId="3" xfId="4" applyNumberFormat="1" applyFill="1" applyBorder="1" applyAlignment="1">
      <alignment horizontal="left" vertical="center"/>
    </xf>
    <xf numFmtId="38" fontId="1" fillId="6" borderId="3" xfId="4" applyNumberFormat="1" applyFill="1" applyBorder="1" applyAlignment="1">
      <alignment horizontal="right" vertical="center"/>
    </xf>
    <xf numFmtId="38" fontId="1" fillId="2" borderId="3" xfId="4" applyNumberFormat="1" applyFont="1" applyFill="1" applyBorder="1" applyAlignment="1">
      <alignment horizontal="left" vertical="center"/>
    </xf>
    <xf numFmtId="38" fontId="1" fillId="0" borderId="0" xfId="4" applyNumberFormat="1" applyFill="1" applyBorder="1" applyAlignment="1">
      <alignment horizontal="right" vertical="center"/>
    </xf>
    <xf numFmtId="38" fontId="7" fillId="9" borderId="3" xfId="4" applyNumberFormat="1" applyFont="1" applyFill="1" applyBorder="1" applyAlignment="1">
      <alignment horizontal="left" vertical="center"/>
    </xf>
    <xf numFmtId="38" fontId="7" fillId="9" borderId="3" xfId="4" applyNumberFormat="1" applyFont="1" applyFill="1" applyBorder="1" applyAlignment="1">
      <alignment horizontal="right" vertical="center"/>
    </xf>
    <xf numFmtId="38" fontId="1" fillId="10" borderId="3" xfId="4" applyNumberFormat="1" applyFill="1" applyBorder="1" applyAlignment="1">
      <alignment horizontal="right" vertical="center"/>
    </xf>
    <xf numFmtId="38" fontId="1" fillId="3" borderId="3" xfId="4" applyNumberFormat="1" applyFill="1" applyBorder="1" applyAlignment="1">
      <alignment horizontal="right" vertical="center"/>
    </xf>
    <xf numFmtId="0" fontId="1" fillId="0" borderId="0" xfId="4" applyFill="1" applyAlignment="1">
      <alignment vertical="center"/>
    </xf>
    <xf numFmtId="0" fontId="1" fillId="11" borderId="0" xfId="4" applyFill="1" applyAlignment="1">
      <alignment horizontal="right" vertical="center"/>
    </xf>
    <xf numFmtId="38" fontId="1" fillId="11" borderId="0" xfId="4" applyNumberFormat="1" applyFill="1" applyAlignment="1">
      <alignment horizontal="right" vertical="center"/>
    </xf>
    <xf numFmtId="0" fontId="1" fillId="0" borderId="0" xfId="2"/>
    <xf numFmtId="165" fontId="1" fillId="0" borderId="0" xfId="2" applyNumberFormat="1"/>
    <xf numFmtId="165" fontId="6" fillId="7" borderId="3" xfId="2" applyNumberFormat="1" applyFont="1" applyFill="1" applyBorder="1" applyAlignment="1" applyProtection="1">
      <alignment horizontal="center" vertical="center" wrapText="1"/>
    </xf>
    <xf numFmtId="165" fontId="1" fillId="0" borderId="6" xfId="3" applyNumberFormat="1" applyFont="1" applyFill="1" applyBorder="1" applyAlignment="1">
      <alignment vertical="center"/>
    </xf>
    <xf numFmtId="165" fontId="7" fillId="0" borderId="7" xfId="3" applyNumberFormat="1" applyFont="1" applyFill="1" applyBorder="1" applyAlignment="1">
      <alignment horizontal="right" vertical="center"/>
    </xf>
    <xf numFmtId="165" fontId="1" fillId="0" borderId="7" xfId="3" applyNumberFormat="1" applyFont="1" applyFill="1" applyBorder="1" applyAlignment="1">
      <alignment horizontal="right" vertical="center"/>
    </xf>
  </cellXfs>
  <cellStyles count="5">
    <cellStyle name="Migliaia 4 2" xfId="3"/>
    <cellStyle name="Normale" xfId="0" builtinId="0"/>
    <cellStyle name="Normale 4 2" xfId="2"/>
    <cellStyle name="Normale_118_AO_Bilancio_2011 - 951" xfId="4"/>
    <cellStyle name="Percentu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/2019/BILANCIO/MODELLI/COMPILATI/bilancio_di_esercizio_sp_defin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/2019/BILANCIO/MODELLI/COMPILATI/bilancio_di_esercizio%20ultimo%20definiti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SP"/>
      <sheetName val="SP"/>
      <sheetName val="NI-Tot_SP"/>
      <sheetName val="NI-San_SP"/>
      <sheetName val="Dettaglio_SP_San"/>
      <sheetName val="NI-Soc_SP"/>
      <sheetName val="Dettaglio_SP_Soc"/>
      <sheetName val="NI-Ric_SP"/>
      <sheetName val="Dettaglio_SP_Ric"/>
      <sheetName val="Utilizzi_Fondi_San"/>
      <sheetName val="Utilizzi_Fondi_Soc"/>
      <sheetName val="Utilizzi_Fondi_Ric"/>
      <sheetName val="Cons"/>
      <sheetName val="Rend_Finanz_Input"/>
      <sheetName val="Rend_Finanz_Output"/>
      <sheetName val="SPMin-Attivo"/>
      <sheetName val="SPMin-Passivo"/>
      <sheetName val="INFO_OUT"/>
      <sheetName val="VERSIONI"/>
      <sheetName val="ANAGR"/>
      <sheetName val="ESTR_PREC"/>
      <sheetName val="ESTR_REND_PREC"/>
      <sheetName val="ESTR_PREC_SP"/>
    </sheetNames>
    <sheetDataSet>
      <sheetData sheetId="0">
        <row r="2">
          <cell r="A2" t="str">
            <v>Azienda</v>
          </cell>
          <cell r="B2" t="str">
            <v>923</v>
          </cell>
        </row>
        <row r="3">
          <cell r="A3" t="str">
            <v>Anno</v>
          </cell>
        </row>
        <row r="5">
          <cell r="A5" t="str">
            <v>Modulo</v>
          </cell>
        </row>
      </sheetData>
      <sheetData sheetId="1">
        <row r="2">
          <cell r="P2" t="str">
            <v>TOTALE ATTIVITA'</v>
          </cell>
          <cell r="Q2">
            <v>108341000</v>
          </cell>
          <cell r="R2">
            <v>108629280</v>
          </cell>
        </row>
        <row r="3">
          <cell r="P3" t="str">
            <v>A) IMMOBILIZZAZIONI</v>
          </cell>
          <cell r="Q3">
            <v>37136000</v>
          </cell>
          <cell r="R3">
            <v>35560367</v>
          </cell>
        </row>
        <row r="4">
          <cell r="P4" t="str">
            <v>A.I. Immobilizzazioni immateriali</v>
          </cell>
          <cell r="Q4">
            <v>252000</v>
          </cell>
          <cell r="R4">
            <v>266786</v>
          </cell>
        </row>
        <row r="5">
          <cell r="O5" t="str">
            <v>AA11</v>
          </cell>
          <cell r="P5" t="str">
            <v>A.I.1 Costi di impianto e ampliamento</v>
          </cell>
          <cell r="Q5">
            <v>0</v>
          </cell>
          <cell r="R5">
            <v>0</v>
          </cell>
        </row>
        <row r="6">
          <cell r="P6" t="str">
            <v>A.I.1.a) Costi di impianto e di ampliamento.</v>
          </cell>
          <cell r="Q6">
            <v>86000</v>
          </cell>
          <cell r="R6">
            <v>85950</v>
          </cell>
        </row>
        <row r="7">
          <cell r="P7" t="str">
            <v>Costi di impianto e di ampliamento (non sterilizzati)</v>
          </cell>
          <cell r="Q7">
            <v>86000</v>
          </cell>
          <cell r="R7">
            <v>85950</v>
          </cell>
        </row>
        <row r="8">
          <cell r="P8" t="str">
            <v>Costi di impianto e di ampliamento (sterilizzati)</v>
          </cell>
          <cell r="Q8">
            <v>0</v>
          </cell>
          <cell r="R8">
            <v>0</v>
          </cell>
        </row>
        <row r="9">
          <cell r="P9" t="str">
            <v>A.I.1.b) Fondo ammortamento Costi di impianto e di ampliamento.</v>
          </cell>
          <cell r="Q9">
            <v>86000</v>
          </cell>
          <cell r="R9">
            <v>85950</v>
          </cell>
        </row>
        <row r="10">
          <cell r="P10" t="str">
            <v>F.do amm. Costi di impianto e di ampliamento (non sterilizzati)</v>
          </cell>
        </row>
        <row r="11">
          <cell r="P11" t="str">
            <v>F.do amm. Costi di impianto e di ampliamento (sterilizzati)</v>
          </cell>
          <cell r="Q11">
            <v>0</v>
          </cell>
          <cell r="R11">
            <v>0</v>
          </cell>
        </row>
        <row r="12">
          <cell r="O12" t="str">
            <v>AA12</v>
          </cell>
          <cell r="P12" t="str">
            <v>A.I.2 Costi di ricerca e sviluppo.</v>
          </cell>
          <cell r="Q12">
            <v>0</v>
          </cell>
          <cell r="R12">
            <v>0</v>
          </cell>
        </row>
        <row r="13">
          <cell r="P13" t="str">
            <v>A.I.2.a) Costi di ricerca e sviluppo.</v>
          </cell>
          <cell r="Q13">
            <v>0</v>
          </cell>
          <cell r="R13">
            <v>0</v>
          </cell>
        </row>
        <row r="14">
          <cell r="P14" t="str">
            <v>Costi di ricerca e sviluppo (non sterilizzati)</v>
          </cell>
          <cell r="Q14">
            <v>0</v>
          </cell>
          <cell r="R14">
            <v>0</v>
          </cell>
        </row>
        <row r="15">
          <cell r="P15" t="str">
            <v>Costi di ricerca e sviluppo (sterilizzati)</v>
          </cell>
          <cell r="Q15">
            <v>0</v>
          </cell>
          <cell r="R15">
            <v>0</v>
          </cell>
        </row>
        <row r="16">
          <cell r="P16" t="str">
            <v>A.I.2.b) Fondo ammortamento Costi di ricerca e sviluppo.</v>
          </cell>
          <cell r="Q16">
            <v>0</v>
          </cell>
          <cell r="R16">
            <v>0</v>
          </cell>
        </row>
        <row r="17">
          <cell r="P17" t="str">
            <v>F.do amm. Costi di ricerca e sviluppo (non sterilizzati)</v>
          </cell>
          <cell r="Q17">
            <v>0</v>
          </cell>
          <cell r="R17">
            <v>0</v>
          </cell>
        </row>
        <row r="18">
          <cell r="P18" t="str">
            <v>F.do amm. Costi di ricerca e sviluppo (sterilizzati)</v>
          </cell>
          <cell r="Q18">
            <v>0</v>
          </cell>
          <cell r="R18">
            <v>0</v>
          </cell>
        </row>
        <row r="19">
          <cell r="O19" t="str">
            <v>AA13</v>
          </cell>
          <cell r="P19" t="str">
            <v>A.I.3 Diritti di brevetto e diritti di utilizzazione delle opere dell’ingegno.</v>
          </cell>
          <cell r="Q19">
            <v>133000</v>
          </cell>
          <cell r="R19">
            <v>132036</v>
          </cell>
        </row>
        <row r="20">
          <cell r="P20" t="str">
            <v>A.I.3.a) Diritti di brevetto e diritti di utilizzazione delle opere dell’ingegno - Attività di ricerca</v>
          </cell>
          <cell r="Q20">
            <v>0</v>
          </cell>
          <cell r="R20">
            <v>0</v>
          </cell>
        </row>
        <row r="21">
          <cell r="P21" t="str">
            <v>Diritti di brevetto industriale - Attività di ricerca - (Non sterilizzati)</v>
          </cell>
          <cell r="Q21">
            <v>0</v>
          </cell>
          <cell r="R21">
            <v>0</v>
          </cell>
        </row>
        <row r="22">
          <cell r="P22" t="str">
            <v>Diritti di brevetto industriale - Attività di ricerca - (Sterilizzati)</v>
          </cell>
          <cell r="Q22">
            <v>0</v>
          </cell>
          <cell r="R22">
            <v>0</v>
          </cell>
        </row>
        <row r="23">
          <cell r="P23" t="str">
            <v>Diritti di utilizzazione delle opere dell'ingegno - Attività di ricerca - (Non sterilizzati)</v>
          </cell>
          <cell r="Q23">
            <v>0</v>
          </cell>
          <cell r="R23">
            <v>0</v>
          </cell>
        </row>
        <row r="24">
          <cell r="P24" t="str">
            <v>Diritti di utilizzazione delle opere dell'ingegno - Attività di ricerca - (Sterilizzati)</v>
          </cell>
          <cell r="Q24">
            <v>0</v>
          </cell>
          <cell r="R24">
            <v>0</v>
          </cell>
        </row>
        <row r="25">
          <cell r="P25" t="str">
            <v>A.I.3.b) Fondo ammortamento Diritti di brevetto e diritti di utilizzazione delle opere dell’ingegno - Attività di ricerca</v>
          </cell>
          <cell r="Q25">
            <v>0</v>
          </cell>
          <cell r="R25">
            <v>0</v>
          </cell>
        </row>
        <row r="26">
          <cell r="P26" t="str">
            <v>F.do amm. Diritti di brevetto industriale -Ricerca -(Non sterilizzati)</v>
          </cell>
          <cell r="Q26">
            <v>0</v>
          </cell>
          <cell r="R26">
            <v>0</v>
          </cell>
        </row>
        <row r="27">
          <cell r="P27" t="str">
            <v>F.do amm. Diritti di brevetto industriale -Ricerca -(Sterilizzati)</v>
          </cell>
          <cell r="Q27">
            <v>0</v>
          </cell>
          <cell r="R27">
            <v>0</v>
          </cell>
        </row>
        <row r="28">
          <cell r="P28" t="str">
            <v>F.do amm. Diritti di utilizzazione delle opere dell'ingegno - Ricerca - (Non sterilizzati)</v>
          </cell>
          <cell r="Q28">
            <v>0</v>
          </cell>
          <cell r="R28">
            <v>0</v>
          </cell>
        </row>
        <row r="29">
          <cell r="P29" t="str">
            <v>F.do amm. Diritti di utilizzazione delle opere dell'ingegno - RIcerca - (Sterilizzati)</v>
          </cell>
          <cell r="Q29">
            <v>0</v>
          </cell>
          <cell r="R29">
            <v>0</v>
          </cell>
        </row>
        <row r="30">
          <cell r="P30" t="str">
            <v>A.I.3.c) Diritti di brevetto e diritti di utilizzazione delle opere dell’ingegno - Altri</v>
          </cell>
          <cell r="Q30">
            <v>3023000</v>
          </cell>
          <cell r="R30">
            <v>3081559</v>
          </cell>
        </row>
        <row r="31">
          <cell r="P31" t="str">
            <v>Diritti di brevetto industriale - Altri - (Non sterilizzati)</v>
          </cell>
          <cell r="Q31">
            <v>0</v>
          </cell>
          <cell r="R31">
            <v>0</v>
          </cell>
        </row>
        <row r="32">
          <cell r="P32" t="str">
            <v>Diritti di brevetto industriale - Altri - (Sterilizzati)</v>
          </cell>
          <cell r="Q32">
            <v>0</v>
          </cell>
          <cell r="R32">
            <v>0</v>
          </cell>
        </row>
        <row r="33">
          <cell r="P33" t="str">
            <v>Diritti di utilizzazione delle opere dell'ingegno - Altri - (Non sterilizzati)</v>
          </cell>
          <cell r="Q33">
            <v>2123000</v>
          </cell>
          <cell r="R33">
            <v>2122683</v>
          </cell>
        </row>
        <row r="34">
          <cell r="P34" t="str">
            <v>Diritti di utilizzazione delle opere dell'ingegno - Altri - (Sterilizzati)</v>
          </cell>
          <cell r="Q34">
            <v>900000</v>
          </cell>
          <cell r="R34">
            <v>958876</v>
          </cell>
        </row>
        <row r="35">
          <cell r="P35" t="str">
            <v>A.I.3.d) Fondo ammortamento Diritti di brevetto e diritti di utilizzazione delle opere dell’ingegno - Attività di ricerca</v>
          </cell>
          <cell r="Q35">
            <v>2890000</v>
          </cell>
          <cell r="R35">
            <v>2949523</v>
          </cell>
        </row>
        <row r="36">
          <cell r="P36" t="str">
            <v>F.do amm. Diritti di brevetto industriale -Altri -(Non sterilizzati)</v>
          </cell>
          <cell r="Q36">
            <v>0</v>
          </cell>
          <cell r="R36">
            <v>0</v>
          </cell>
        </row>
        <row r="37">
          <cell r="P37" t="str">
            <v>F.do amm. Diritti di brevetto industriale -Altri -(Sterilizzati)</v>
          </cell>
          <cell r="Q37">
            <v>0</v>
          </cell>
          <cell r="R37">
            <v>0</v>
          </cell>
        </row>
        <row r="38">
          <cell r="P38" t="str">
            <v>F.do amm. Diritti di utilizzazione delle opere dell'ingegno - Altri - (Non sterilizzati)</v>
          </cell>
          <cell r="Q38">
            <v>2123000</v>
          </cell>
          <cell r="R38">
            <v>2122683</v>
          </cell>
        </row>
        <row r="39">
          <cell r="P39" t="str">
            <v>F.do amm. Diritti di utilizzazione delle opere dell'ingegno - Altri - (Sterilizzati)</v>
          </cell>
          <cell r="Q39">
            <v>767000</v>
          </cell>
          <cell r="R39">
            <v>826840</v>
          </cell>
        </row>
        <row r="40">
          <cell r="O40" t="str">
            <v>AA14</v>
          </cell>
          <cell r="P40" t="str">
            <v>A.I.4 Immobilizzazioni immateriali in corso e acconti</v>
          </cell>
          <cell r="Q40">
            <v>0</v>
          </cell>
          <cell r="R40">
            <v>0</v>
          </cell>
        </row>
        <row r="41">
          <cell r="P41" t="str">
            <v>Immobiliz. Immateriali in corso di esecuzione</v>
          </cell>
          <cell r="Q41">
            <v>0</v>
          </cell>
          <cell r="R41">
            <v>0</v>
          </cell>
        </row>
        <row r="42">
          <cell r="P42" t="str">
            <v>Acconti su future immobilizz. Immateriali</v>
          </cell>
          <cell r="Q42">
            <v>0</v>
          </cell>
          <cell r="R42">
            <v>0</v>
          </cell>
        </row>
        <row r="43">
          <cell r="O43" t="str">
            <v>AA15</v>
          </cell>
          <cell r="P43" t="str">
            <v>A.I.5 Altre immobilizzazioni immateriali.</v>
          </cell>
          <cell r="Q43">
            <v>119000</v>
          </cell>
          <cell r="R43">
            <v>134750</v>
          </cell>
        </row>
        <row r="44">
          <cell r="P44" t="str">
            <v>A.I.5.a) Concessioni, licenze, marchi e diritti simili</v>
          </cell>
          <cell r="Q44">
            <v>191000</v>
          </cell>
          <cell r="R44">
            <v>222657</v>
          </cell>
        </row>
        <row r="45">
          <cell r="P45" t="str">
            <v>Concessioni (Non sterilizzate)</v>
          </cell>
          <cell r="Q45">
            <v>0</v>
          </cell>
          <cell r="R45">
            <v>0</v>
          </cell>
        </row>
        <row r="46">
          <cell r="P46" t="str">
            <v>Concessioni (Sterilizzate)</v>
          </cell>
          <cell r="Q46">
            <v>0</v>
          </cell>
          <cell r="R46">
            <v>0</v>
          </cell>
        </row>
        <row r="47">
          <cell r="P47" t="str">
            <v>Licenze d'uso (Non sterilizzate)</v>
          </cell>
          <cell r="Q47">
            <v>71000</v>
          </cell>
          <cell r="R47">
            <v>71822</v>
          </cell>
        </row>
        <row r="48">
          <cell r="P48" t="str">
            <v>Licenze d'uso (Sterilizzate)</v>
          </cell>
          <cell r="Q48">
            <v>120000</v>
          </cell>
          <cell r="R48">
            <v>150835</v>
          </cell>
        </row>
        <row r="49">
          <cell r="P49" t="str">
            <v>Marchi (Non sterilizzati)</v>
          </cell>
          <cell r="Q49">
            <v>0</v>
          </cell>
          <cell r="R49">
            <v>0</v>
          </cell>
        </row>
        <row r="50">
          <cell r="P50" t="str">
            <v>Marchi (Sterilizzati)</v>
          </cell>
          <cell r="Q50">
            <v>0</v>
          </cell>
          <cell r="R50">
            <v>0</v>
          </cell>
        </row>
        <row r="51">
          <cell r="P51" t="str">
            <v>Altri diritti simili (Non sterilizzati)</v>
          </cell>
          <cell r="Q51">
            <v>0</v>
          </cell>
          <cell r="R51">
            <v>0</v>
          </cell>
        </row>
        <row r="52">
          <cell r="P52" t="str">
            <v>Altri diritti simili (Sterilizzati)</v>
          </cell>
          <cell r="Q52">
            <v>0</v>
          </cell>
          <cell r="R52">
            <v>0</v>
          </cell>
        </row>
        <row r="53">
          <cell r="P53" t="str">
            <v>A.I.5.b) Fondo amm.to Concessioni, licenze, marchi e diritti simili</v>
          </cell>
          <cell r="Q53">
            <v>124000</v>
          </cell>
          <cell r="R53">
            <v>151311</v>
          </cell>
        </row>
        <row r="54">
          <cell r="P54" t="str">
            <v>F.do amm. Concessioni (Non sterilizzate)</v>
          </cell>
          <cell r="Q54">
            <v>0</v>
          </cell>
          <cell r="R54">
            <v>0</v>
          </cell>
        </row>
        <row r="55">
          <cell r="P55" t="str">
            <v>F.do amm. Concessioni (Sterilizzate)</v>
          </cell>
          <cell r="Q55">
            <v>0</v>
          </cell>
          <cell r="R55">
            <v>0</v>
          </cell>
        </row>
        <row r="56">
          <cell r="P56" t="str">
            <v>F.do amm. Licenze d'uso (Non sterilizzate)</v>
          </cell>
          <cell r="Q56">
            <v>71000</v>
          </cell>
          <cell r="R56">
            <v>71822</v>
          </cell>
        </row>
        <row r="57">
          <cell r="P57" t="str">
            <v>F.do amm. Licenze d'uso (Sterilizzate)</v>
          </cell>
          <cell r="Q57">
            <v>53000</v>
          </cell>
          <cell r="R57">
            <v>79489</v>
          </cell>
        </row>
        <row r="58">
          <cell r="P58" t="str">
            <v>F.do amm. Altri diritti simili (Non sterilizzati)</v>
          </cell>
          <cell r="Q58">
            <v>0</v>
          </cell>
          <cell r="R58">
            <v>0</v>
          </cell>
        </row>
        <row r="59">
          <cell r="P59" t="str">
            <v>F.do amm. Altri diritti simili (Sterilizzati)</v>
          </cell>
          <cell r="Q59">
            <v>0</v>
          </cell>
          <cell r="R59">
            <v>0</v>
          </cell>
        </row>
        <row r="60">
          <cell r="P60" t="str">
            <v>A.I.5.c) Migliorie su beni di terzi</v>
          </cell>
          <cell r="Q60">
            <v>574000</v>
          </cell>
          <cell r="R60">
            <v>596480</v>
          </cell>
        </row>
        <row r="61">
          <cell r="P61" t="str">
            <v>Migliorie su beni di terzi (non sterilizzati)</v>
          </cell>
          <cell r="Q61">
            <v>489000</v>
          </cell>
          <cell r="R61">
            <v>488818</v>
          </cell>
        </row>
        <row r="62">
          <cell r="P62" t="str">
            <v>Migliorie su beni di terzi (sterilizzati)</v>
          </cell>
          <cell r="Q62">
            <v>85000</v>
          </cell>
          <cell r="R62">
            <v>107662</v>
          </cell>
        </row>
        <row r="63">
          <cell r="P63" t="str">
            <v>A.I.5.d) Fondo ammortamento migliorie beni terzi</v>
          </cell>
          <cell r="Q63">
            <v>540000</v>
          </cell>
          <cell r="R63">
            <v>546076</v>
          </cell>
        </row>
        <row r="64">
          <cell r="P64" t="str">
            <v>F.do amm. Migliorie su beni di terzi (non sterilizzati)</v>
          </cell>
          <cell r="Q64">
            <v>476000</v>
          </cell>
          <cell r="R64">
            <v>476381</v>
          </cell>
        </row>
        <row r="65">
          <cell r="P65" t="str">
            <v>F.do amm. Migliorie su beni di terzi (sterilizzati)</v>
          </cell>
          <cell r="Q65">
            <v>64000</v>
          </cell>
          <cell r="R65">
            <v>69695</v>
          </cell>
        </row>
        <row r="66">
          <cell r="P66" t="str">
            <v>A.I.5.e) Pubblicità (da ammortizzare)</v>
          </cell>
          <cell r="Q66">
            <v>0</v>
          </cell>
          <cell r="R66">
            <v>0</v>
          </cell>
        </row>
        <row r="67">
          <cell r="P67" t="str">
            <v>Pubblicità da ammortizzare (non sterilizzata)</v>
          </cell>
          <cell r="Q67">
            <v>0</v>
          </cell>
          <cell r="R67">
            <v>0</v>
          </cell>
        </row>
        <row r="68">
          <cell r="P68" t="str">
            <v>Pubblicità da ammortizzare (sterilizzata)</v>
          </cell>
          <cell r="Q68">
            <v>0</v>
          </cell>
          <cell r="R68">
            <v>0</v>
          </cell>
        </row>
        <row r="69">
          <cell r="P69" t="str">
            <v>A.I.5.f) Fondo ammortamento Pubblicità</v>
          </cell>
          <cell r="Q69">
            <v>0</v>
          </cell>
          <cell r="R69">
            <v>0</v>
          </cell>
        </row>
        <row r="70">
          <cell r="P70" t="str">
            <v>F.do amm. Pubblicità (non sterilizzata)</v>
          </cell>
          <cell r="Q70">
            <v>0</v>
          </cell>
          <cell r="R70">
            <v>0</v>
          </cell>
        </row>
        <row r="71">
          <cell r="P71" t="str">
            <v>F.do amm. Pubblicità (sterilizzata)</v>
          </cell>
          <cell r="Q71">
            <v>0</v>
          </cell>
          <cell r="R71">
            <v>0</v>
          </cell>
        </row>
        <row r="72">
          <cell r="P72" t="str">
            <v>A.I.5.g) Altre immobilizzazioni immateriali</v>
          </cell>
          <cell r="Q72">
            <v>1613000</v>
          </cell>
          <cell r="R72">
            <v>1612728</v>
          </cell>
        </row>
        <row r="73">
          <cell r="P73" t="str">
            <v>Altri costi pluriennali da ammortizzare (non sterilizzati)</v>
          </cell>
          <cell r="Q73">
            <v>0</v>
          </cell>
          <cell r="R73">
            <v>0</v>
          </cell>
        </row>
        <row r="74">
          <cell r="P74" t="str">
            <v>Altri costi pluriennali da ammortizzare (sterilizzati)</v>
          </cell>
          <cell r="Q74">
            <v>0</v>
          </cell>
          <cell r="R74">
            <v>0</v>
          </cell>
        </row>
        <row r="75">
          <cell r="P75" t="str">
            <v>Altre immobilizzazioni immateriali (non sterilizzate)</v>
          </cell>
          <cell r="Q75">
            <v>662000</v>
          </cell>
          <cell r="R75">
            <v>661658</v>
          </cell>
        </row>
        <row r="76">
          <cell r="P76" t="str">
            <v>Altre immobilizzazioni immateriali (sterilizzate)</v>
          </cell>
          <cell r="Q76">
            <v>951000</v>
          </cell>
          <cell r="R76">
            <v>951070</v>
          </cell>
        </row>
        <row r="77">
          <cell r="P77" t="str">
            <v>A.I.5.h) Fondo ammortamento altre imm.ni immateriali</v>
          </cell>
          <cell r="Q77">
            <v>1595000</v>
          </cell>
          <cell r="R77">
            <v>1599728</v>
          </cell>
        </row>
        <row r="78">
          <cell r="P78" t="str">
            <v>F.do amm.to Altri costi pluriennali da ammortizzare (non sterilizzati)</v>
          </cell>
          <cell r="Q78">
            <v>0</v>
          </cell>
          <cell r="R78">
            <v>0</v>
          </cell>
        </row>
        <row r="79">
          <cell r="P79" t="str">
            <v>F.do amm.to Altri costi pluriennali da ammortizzare (sterilizzati)</v>
          </cell>
          <cell r="Q79">
            <v>0</v>
          </cell>
          <cell r="R79">
            <v>0</v>
          </cell>
        </row>
        <row r="80">
          <cell r="P80" t="str">
            <v>F.do amm.to Altre immobilizzazioni immateriali (non sterilizzate)</v>
          </cell>
          <cell r="Q80">
            <v>662000</v>
          </cell>
          <cell r="R80">
            <v>661658</v>
          </cell>
        </row>
        <row r="81">
          <cell r="P81" t="str">
            <v>F.do amm.to Altre immobilizzazioni immateriali (sterilizzate)</v>
          </cell>
          <cell r="Q81">
            <v>933000</v>
          </cell>
          <cell r="R81">
            <v>938070</v>
          </cell>
        </row>
        <row r="82">
          <cell r="P82" t="str">
            <v>A.I.6 F.do Svalutazione immobilizzazioni immateriali</v>
          </cell>
          <cell r="Q82">
            <v>0</v>
          </cell>
          <cell r="R82">
            <v>0</v>
          </cell>
        </row>
        <row r="83">
          <cell r="O83" t="str">
            <v>AA11</v>
          </cell>
          <cell r="P83" t="str">
            <v>A.I.6.a) F.do Svalutazione Costi impianto e ampliamento</v>
          </cell>
          <cell r="Q83">
            <v>0</v>
          </cell>
          <cell r="R83">
            <v>0</v>
          </cell>
        </row>
        <row r="84">
          <cell r="P84" t="str">
            <v>F.do Svalutazione Costi impianto e ampliamento (Non sterilizzati)</v>
          </cell>
          <cell r="Q84">
            <v>0</v>
          </cell>
          <cell r="R84">
            <v>0</v>
          </cell>
        </row>
        <row r="85">
          <cell r="P85" t="str">
            <v>F.do Svalutazione Costi impianto e ampliamento (sterilizzati)</v>
          </cell>
          <cell r="Q85">
            <v>0</v>
          </cell>
          <cell r="R85">
            <v>0</v>
          </cell>
        </row>
        <row r="86">
          <cell r="O86" t="str">
            <v>AA12</v>
          </cell>
          <cell r="P86" t="str">
            <v>A.I.6.b) F.do Svalutazione Costi ricerca e sviluppo</v>
          </cell>
          <cell r="Q86">
            <v>0</v>
          </cell>
          <cell r="R86">
            <v>0</v>
          </cell>
        </row>
        <row r="87">
          <cell r="P87" t="str">
            <v>F.do Svalutazione Costi ricerca e sviluppo (Non sterilizzati)</v>
          </cell>
          <cell r="Q87">
            <v>0</v>
          </cell>
          <cell r="R87">
            <v>0</v>
          </cell>
        </row>
        <row r="88">
          <cell r="P88" t="str">
            <v>F.do Svalutazione Costi ricerca e sviluppo (sterilizzati)</v>
          </cell>
          <cell r="Q88">
            <v>0</v>
          </cell>
          <cell r="R88">
            <v>0</v>
          </cell>
        </row>
        <row r="89">
          <cell r="O89" t="str">
            <v>AA13</v>
          </cell>
          <cell r="P89" t="str">
            <v>A.I.6.c) F.do Svalutazione Diritti brevetto e diritti utilizz. op.ingegno</v>
          </cell>
          <cell r="Q89">
            <v>0</v>
          </cell>
          <cell r="R89">
            <v>0</v>
          </cell>
        </row>
        <row r="90">
          <cell r="P90" t="str">
            <v>F.do Svalutazione Diritti brevetto e util. Op. ingegno (Non sterilizzati)</v>
          </cell>
          <cell r="Q90">
            <v>0</v>
          </cell>
          <cell r="R90">
            <v>0</v>
          </cell>
        </row>
        <row r="91">
          <cell r="P91" t="str">
            <v>F.do Svalutazione Diritti brevetto e util. Op. ingegno (Sterilizzati)</v>
          </cell>
          <cell r="Q91">
            <v>0</v>
          </cell>
          <cell r="R91">
            <v>0</v>
          </cell>
        </row>
        <row r="92">
          <cell r="O92" t="str">
            <v>AA15</v>
          </cell>
          <cell r="P92" t="str">
            <v>A.I.6.d) F.do Svalutazione Altre immobil. Immateriali</v>
          </cell>
          <cell r="Q92">
            <v>0</v>
          </cell>
          <cell r="R92">
            <v>0</v>
          </cell>
        </row>
        <row r="93">
          <cell r="P93" t="str">
            <v>F.do Svalutazione Altre immobilizz. immateriali (Non sterilizzati)</v>
          </cell>
          <cell r="Q93">
            <v>0</v>
          </cell>
          <cell r="R93">
            <v>0</v>
          </cell>
        </row>
        <row r="94">
          <cell r="P94" t="str">
            <v>F.do Svalutazione Altre immobilizz. immateriali (Sterilizzati)</v>
          </cell>
          <cell r="Q94">
            <v>0</v>
          </cell>
          <cell r="R94">
            <v>0</v>
          </cell>
        </row>
        <row r="95">
          <cell r="P95" t="str">
            <v>A.II. Immobilizzazioni materiali</v>
          </cell>
          <cell r="Q95">
            <v>36859000</v>
          </cell>
          <cell r="R95">
            <v>35268581</v>
          </cell>
        </row>
        <row r="96">
          <cell r="P96" t="str">
            <v>A.II.1 Terreni</v>
          </cell>
          <cell r="Q96">
            <v>1509000</v>
          </cell>
          <cell r="R96">
            <v>1508900</v>
          </cell>
        </row>
        <row r="97">
          <cell r="O97" t="str">
            <v>AA21a</v>
          </cell>
          <cell r="P97" t="str">
            <v>A.II.1.a) Terreni disponibili</v>
          </cell>
          <cell r="Q97">
            <v>0</v>
          </cell>
          <cell r="R97">
            <v>0</v>
          </cell>
        </row>
        <row r="98">
          <cell r="P98" t="str">
            <v>Terreni disponibili (Non sterilizzati)</v>
          </cell>
          <cell r="Q98">
            <v>0</v>
          </cell>
          <cell r="R98">
            <v>0</v>
          </cell>
        </row>
        <row r="99">
          <cell r="P99" t="str">
            <v>Terreni disponibili (Sterilizzati)</v>
          </cell>
          <cell r="Q99">
            <v>0</v>
          </cell>
          <cell r="R99">
            <v>0</v>
          </cell>
        </row>
        <row r="100">
          <cell r="P100" t="str">
            <v>Terreni edificabili disponibili (Non sterilizzati)</v>
          </cell>
          <cell r="Q100">
            <v>0</v>
          </cell>
          <cell r="R100">
            <v>0</v>
          </cell>
        </row>
        <row r="101">
          <cell r="P101" t="str">
            <v>Terreni edificabili disponibili (Sterilizzati)</v>
          </cell>
          <cell r="Q101">
            <v>0</v>
          </cell>
          <cell r="R101">
            <v>0</v>
          </cell>
        </row>
        <row r="102">
          <cell r="P102" t="str">
            <v>Altri terreni disponibili (Non sterilizzati)</v>
          </cell>
          <cell r="Q102">
            <v>0</v>
          </cell>
          <cell r="R102">
            <v>0</v>
          </cell>
        </row>
        <row r="103">
          <cell r="P103" t="str">
            <v>Altri terreni disponibili (Sterilizzati)</v>
          </cell>
          <cell r="Q103">
            <v>0</v>
          </cell>
          <cell r="R103">
            <v>0</v>
          </cell>
        </row>
        <row r="104">
          <cell r="O104" t="str">
            <v>AA21b</v>
          </cell>
          <cell r="P104" t="str">
            <v>A.II.1.b) Terreni indisponibili</v>
          </cell>
          <cell r="Q104">
            <v>1509000</v>
          </cell>
          <cell r="R104">
            <v>1508900</v>
          </cell>
        </row>
        <row r="105">
          <cell r="P105" t="str">
            <v>Terreni indisponibili (Non sterilizzati)</v>
          </cell>
          <cell r="Q105">
            <v>0</v>
          </cell>
          <cell r="R105">
            <v>0</v>
          </cell>
        </row>
        <row r="106">
          <cell r="P106" t="str">
            <v>Terreni indisponibili (Sterilizzati)</v>
          </cell>
          <cell r="Q106">
            <v>0</v>
          </cell>
          <cell r="R106">
            <v>0</v>
          </cell>
        </row>
        <row r="107">
          <cell r="P107" t="str">
            <v>Terreni edificabili indisponibili (Non sterilizzati)</v>
          </cell>
          <cell r="Q107">
            <v>0</v>
          </cell>
          <cell r="R107">
            <v>0</v>
          </cell>
        </row>
        <row r="108">
          <cell r="P108" t="str">
            <v>Terreni edificabili indisponibili (Sterilizzati)</v>
          </cell>
          <cell r="Q108">
            <v>1509000</v>
          </cell>
          <cell r="R108">
            <v>1508900</v>
          </cell>
        </row>
        <row r="109">
          <cell r="P109" t="str">
            <v>Altri terreni indisponibili (Non sterilizzati)</v>
          </cell>
          <cell r="Q109">
            <v>0</v>
          </cell>
          <cell r="R109">
            <v>0</v>
          </cell>
        </row>
        <row r="110">
          <cell r="P110" t="str">
            <v>Altri terreni indisponibili (Sterilizzati)</v>
          </cell>
          <cell r="Q110">
            <v>0</v>
          </cell>
          <cell r="R110">
            <v>0</v>
          </cell>
        </row>
        <row r="111">
          <cell r="P111" t="str">
            <v>A.II.2 Fabbricati</v>
          </cell>
          <cell r="Q111">
            <v>20963000</v>
          </cell>
          <cell r="R111">
            <v>19667565</v>
          </cell>
        </row>
        <row r="112">
          <cell r="O112" t="str">
            <v>AA22a</v>
          </cell>
          <cell r="P112" t="str">
            <v>A.II.2.a) Fabbricati non strumentali (disponibili)</v>
          </cell>
          <cell r="Q112">
            <v>119000</v>
          </cell>
          <cell r="R112">
            <v>117191</v>
          </cell>
        </row>
        <row r="113">
          <cell r="P113" t="str">
            <v>A.II.2.a.1) Fabbricati non strumentali (disponibili)</v>
          </cell>
          <cell r="Q113">
            <v>119000</v>
          </cell>
          <cell r="R113">
            <v>118819</v>
          </cell>
        </row>
        <row r="114">
          <cell r="P114" t="str">
            <v>Fabbricati disponibili (da reddito) - (Non sterilizzati)</v>
          </cell>
          <cell r="Q114">
            <v>0</v>
          </cell>
          <cell r="R114">
            <v>0</v>
          </cell>
        </row>
        <row r="115">
          <cell r="P115" t="str">
            <v>Fabbricati disponibili (da reddito) - (Sterilizzati)</v>
          </cell>
          <cell r="Q115">
            <v>119000</v>
          </cell>
          <cell r="R115">
            <v>118819</v>
          </cell>
        </row>
        <row r="116">
          <cell r="P116" t="str">
            <v>Costruzioni leggere (da reddito) - (Non sterilizzati)</v>
          </cell>
          <cell r="Q116">
            <v>0</v>
          </cell>
          <cell r="R116">
            <v>0</v>
          </cell>
        </row>
        <row r="117">
          <cell r="P117" t="str">
            <v>Costruzioni leggere (da reddito) - (Sterilizzati)</v>
          </cell>
          <cell r="Q117">
            <v>0</v>
          </cell>
          <cell r="R117">
            <v>0</v>
          </cell>
        </row>
        <row r="118">
          <cell r="P118" t="str">
            <v>A.II.2.a.2) Fondo ammortamento Fabbricati (disponibili)</v>
          </cell>
          <cell r="Q118">
            <v>0</v>
          </cell>
          <cell r="R118">
            <v>1628</v>
          </cell>
        </row>
        <row r="119">
          <cell r="P119" t="str">
            <v>F.do amm. Fabbricati disponibili (da reddito) - (Non sterilizzati)</v>
          </cell>
          <cell r="Q119">
            <v>0</v>
          </cell>
          <cell r="R119">
            <v>0</v>
          </cell>
        </row>
        <row r="120">
          <cell r="P120" t="str">
            <v>F.do amm. Fabbricati disponibili (da reddito) - (Sterilizzati)</v>
          </cell>
          <cell r="Q120">
            <v>0</v>
          </cell>
          <cell r="R120">
            <v>1628</v>
          </cell>
        </row>
        <row r="121">
          <cell r="P121" t="str">
            <v>F.do amm. Costruzioni leggere (da reddito) - (Non sterilizzati)</v>
          </cell>
          <cell r="Q121">
            <v>0</v>
          </cell>
          <cell r="R121">
            <v>0</v>
          </cell>
        </row>
        <row r="122">
          <cell r="P122" t="str">
            <v>F.do amm. Costruzioni leggere (da reddito) - (Sterilizzati)</v>
          </cell>
          <cell r="Q122">
            <v>0</v>
          </cell>
          <cell r="R122">
            <v>0</v>
          </cell>
        </row>
        <row r="123">
          <cell r="O123" t="str">
            <v>AA22b</v>
          </cell>
          <cell r="P123" t="str">
            <v>A.II.2.b) Fabbricati (indisponibili)</v>
          </cell>
          <cell r="Q123">
            <v>20844000</v>
          </cell>
          <cell r="R123">
            <v>19550374</v>
          </cell>
        </row>
        <row r="124">
          <cell r="P124" t="str">
            <v>A.II.2.b.1) Fabbricati (indisponibili)</v>
          </cell>
          <cell r="Q124">
            <v>39933000</v>
          </cell>
          <cell r="R124">
            <v>40071460</v>
          </cell>
        </row>
        <row r="125">
          <cell r="P125" t="str">
            <v>Fabbricati indisponibili (attività istituzionale) - (Non sterilizzati)</v>
          </cell>
          <cell r="Q125">
            <v>10149000</v>
          </cell>
          <cell r="R125">
            <v>10149374</v>
          </cell>
        </row>
        <row r="126">
          <cell r="P126" t="str">
            <v>Fabbricati indisponibili (attività istituzionale) - (Sterilizzati)</v>
          </cell>
          <cell r="Q126">
            <v>27801000</v>
          </cell>
          <cell r="R126">
            <v>27925775</v>
          </cell>
        </row>
        <row r="127">
          <cell r="P127" t="str">
            <v>Costruzioni leggere (attività istituzionale) - (Non sterilizzati)</v>
          </cell>
          <cell r="Q127">
            <v>371000</v>
          </cell>
          <cell r="R127">
            <v>370801</v>
          </cell>
        </row>
        <row r="128">
          <cell r="P128" t="str">
            <v>Costruzioni leggere (attività istituzionale) - (Sterilizzati)</v>
          </cell>
          <cell r="Q128">
            <v>1612000</v>
          </cell>
          <cell r="R128">
            <v>1625510</v>
          </cell>
        </row>
        <row r="129">
          <cell r="P129" t="str">
            <v>A.II.2.b.2) Fondo ammortamento Fabbricati (indisponibili)</v>
          </cell>
          <cell r="Q129">
            <v>19089000</v>
          </cell>
          <cell r="R129">
            <v>20521086</v>
          </cell>
        </row>
        <row r="130">
          <cell r="P130" t="str">
            <v>F.do amm. Fabbricati indisponibili (attività istituzionale) - (Non sterilizzati)</v>
          </cell>
          <cell r="Q130">
            <v>3997000</v>
          </cell>
          <cell r="R130">
            <v>4326331</v>
          </cell>
        </row>
        <row r="131">
          <cell r="P131" t="str">
            <v>F.do amm. Fabbricati indisponibili (attività istituzionale) - (Sterilizzati)</v>
          </cell>
          <cell r="Q131">
            <v>14189000</v>
          </cell>
          <cell r="R131">
            <v>15132933</v>
          </cell>
        </row>
        <row r="132">
          <cell r="P132" t="str">
            <v>F.do amm. Costruzioni leggere (attività istituzionale) - (Non sterilizzati)</v>
          </cell>
          <cell r="Q132">
            <v>352000</v>
          </cell>
          <cell r="R132">
            <v>353161</v>
          </cell>
        </row>
        <row r="133">
          <cell r="P133" t="str">
            <v>F.do amm. Costruzioni leggere (attività istituzionale) - (Sterilizzati)</v>
          </cell>
          <cell r="Q133">
            <v>551000</v>
          </cell>
          <cell r="R133">
            <v>708661</v>
          </cell>
        </row>
        <row r="134">
          <cell r="O134" t="str">
            <v>AA23</v>
          </cell>
          <cell r="P134" t="str">
            <v>A.II.3 Impianti e macchinari.</v>
          </cell>
          <cell r="Q134">
            <v>1501000</v>
          </cell>
          <cell r="R134">
            <v>1297305</v>
          </cell>
        </row>
        <row r="135">
          <cell r="P135" t="str">
            <v>A.II.3.a) Impianti e macchinari.</v>
          </cell>
          <cell r="Q135">
            <v>15026000</v>
          </cell>
          <cell r="R135">
            <v>15136293</v>
          </cell>
        </row>
        <row r="136">
          <cell r="P136" t="str">
            <v>Impianti sanitari (Non sterilizzati)</v>
          </cell>
          <cell r="Q136">
            <v>463000</v>
          </cell>
          <cell r="R136">
            <v>462586</v>
          </cell>
        </row>
        <row r="137">
          <cell r="P137" t="str">
            <v>Impianti sanitari (Sterilizzati)</v>
          </cell>
          <cell r="Q137">
            <v>7000</v>
          </cell>
          <cell r="R137">
            <v>7028</v>
          </cell>
        </row>
        <row r="138">
          <cell r="P138" t="str">
            <v>Impianti elettrici ed idraulici (Non sterilizzati)</v>
          </cell>
          <cell r="Q138">
            <v>656000</v>
          </cell>
          <cell r="R138">
            <v>655308</v>
          </cell>
        </row>
        <row r="139">
          <cell r="P139" t="str">
            <v>Impianti elettrici ed idraulici (Sterilizzati)</v>
          </cell>
          <cell r="Q139">
            <v>1514000</v>
          </cell>
          <cell r="R139">
            <v>1537651</v>
          </cell>
        </row>
        <row r="140">
          <cell r="P140" t="str">
            <v>Impianti telefonici (Non sterilizzati)</v>
          </cell>
          <cell r="Q140">
            <v>979000</v>
          </cell>
          <cell r="R140">
            <v>975138</v>
          </cell>
        </row>
        <row r="141">
          <cell r="P141" t="str">
            <v>Impianti telefonici (Sterilizzati)</v>
          </cell>
          <cell r="Q141">
            <v>259000</v>
          </cell>
          <cell r="R141">
            <v>275147</v>
          </cell>
        </row>
        <row r="142">
          <cell r="P142" t="str">
            <v>Impianti di allarme e sicurezza (Non sterilizzati)</v>
          </cell>
          <cell r="Q142">
            <v>667000</v>
          </cell>
          <cell r="R142">
            <v>662336</v>
          </cell>
        </row>
        <row r="143">
          <cell r="P143" t="str">
            <v>Impianti di allarme e sicurezza (Sterilizzati)</v>
          </cell>
          <cell r="Q143">
            <v>29000</v>
          </cell>
          <cell r="R143">
            <v>31999</v>
          </cell>
        </row>
        <row r="144">
          <cell r="P144" t="str">
            <v>Altri impianti e macchinari specifici (Non sterilizzati)</v>
          </cell>
          <cell r="Q144">
            <v>3392000</v>
          </cell>
          <cell r="R144">
            <v>3384310</v>
          </cell>
        </row>
        <row r="145">
          <cell r="P145" t="str">
            <v>Altri impianti e macchinari specifici (Sterilizzati)</v>
          </cell>
          <cell r="Q145">
            <v>6973000</v>
          </cell>
          <cell r="R145">
            <v>7059004</v>
          </cell>
        </row>
        <row r="146">
          <cell r="P146" t="str">
            <v>Altri impiantie macchinari generici (Non sterilizzati)</v>
          </cell>
          <cell r="Q146">
            <v>43000</v>
          </cell>
          <cell r="R146">
            <v>43270</v>
          </cell>
        </row>
        <row r="147">
          <cell r="P147" t="str">
            <v>Altri impiantie macchinari generici (Sterilizzati)</v>
          </cell>
          <cell r="Q147">
            <v>0</v>
          </cell>
          <cell r="R147">
            <v>0</v>
          </cell>
        </row>
        <row r="148">
          <cell r="P148" t="str">
            <v>Altri impianti (Non sterilizzati)</v>
          </cell>
          <cell r="Q148">
            <v>44000</v>
          </cell>
          <cell r="R148">
            <v>42516</v>
          </cell>
        </row>
        <row r="149">
          <cell r="P149" t="str">
            <v>Altri impianti (Sterilizzati)</v>
          </cell>
          <cell r="Q149">
            <v>0</v>
          </cell>
          <cell r="R149">
            <v>0</v>
          </cell>
        </row>
        <row r="150">
          <cell r="P150" t="str">
            <v>A.II.3.b) Fondo ammortamento Impianti e macchinari.</v>
          </cell>
          <cell r="Q150">
            <v>13525000</v>
          </cell>
          <cell r="R150">
            <v>13838988</v>
          </cell>
        </row>
        <row r="151">
          <cell r="P151" t="str">
            <v>F.do amm. Impianti sanitari (Non sterilizzati)</v>
          </cell>
          <cell r="Q151">
            <v>463000</v>
          </cell>
          <cell r="R151">
            <v>462586</v>
          </cell>
        </row>
        <row r="152">
          <cell r="P152" t="str">
            <v>F.do amm. Impianti sanitari (Sterilizzati)</v>
          </cell>
          <cell r="Q152">
            <v>0</v>
          </cell>
          <cell r="R152">
            <v>0</v>
          </cell>
        </row>
        <row r="153">
          <cell r="P153" t="str">
            <v>F.do amm. Impianti elettrici ed idraulici (Non sterilizzati)</v>
          </cell>
          <cell r="Q153">
            <v>647000</v>
          </cell>
          <cell r="R153">
            <v>655308</v>
          </cell>
        </row>
        <row r="154">
          <cell r="P154" t="str">
            <v>F.do amm. Impianti elettrici ed idraulici (Sterilizzati)</v>
          </cell>
          <cell r="Q154">
            <v>1134000</v>
          </cell>
          <cell r="R154">
            <v>1301724</v>
          </cell>
        </row>
        <row r="155">
          <cell r="P155" t="str">
            <v>F.do amm. Impianti telefonici (Non sterilizzati)</v>
          </cell>
          <cell r="Q155">
            <v>402000</v>
          </cell>
          <cell r="R155">
            <v>430103</v>
          </cell>
        </row>
        <row r="156">
          <cell r="P156" t="str">
            <v>F.do amm. Impianti telefonici (Sterilizzati)</v>
          </cell>
          <cell r="Q156">
            <v>91000</v>
          </cell>
          <cell r="R156">
            <v>117260</v>
          </cell>
        </row>
        <row r="157">
          <cell r="P157" t="str">
            <v>F.do amm. Impianti di allarme e sicurezza (Non sterilizzati)</v>
          </cell>
          <cell r="Q157">
            <v>667000</v>
          </cell>
          <cell r="R157">
            <v>662337</v>
          </cell>
        </row>
        <row r="158">
          <cell r="P158" t="str">
            <v>F.do amm. Impianti di allarme e sicurezza (Sterilizzati)</v>
          </cell>
          <cell r="Q158">
            <v>21000</v>
          </cell>
          <cell r="R158">
            <v>25520</v>
          </cell>
        </row>
        <row r="159">
          <cell r="P159" t="str">
            <v>F.do amm. Altri impianti e macchinari specifici (Non sterilizzati)</v>
          </cell>
          <cell r="Q159">
            <v>3385000</v>
          </cell>
          <cell r="R159">
            <v>3385535</v>
          </cell>
        </row>
        <row r="160">
          <cell r="P160" t="str">
            <v>F.do amm. Altri impianti e macchinari specifici (Sterilizzati)</v>
          </cell>
          <cell r="Q160">
            <v>6628000</v>
          </cell>
          <cell r="R160">
            <v>6712830</v>
          </cell>
        </row>
        <row r="161">
          <cell r="P161" t="str">
            <v>F.do amm. Altri impiantie macchinari generici (Non sterilizzati)</v>
          </cell>
          <cell r="Q161">
            <v>43000</v>
          </cell>
          <cell r="R161">
            <v>43269</v>
          </cell>
        </row>
        <row r="162">
          <cell r="P162" t="str">
            <v>F.do amm. Altri impiantie macchinari generici (Sterilizzati)</v>
          </cell>
          <cell r="Q162">
            <v>0</v>
          </cell>
          <cell r="R162">
            <v>0</v>
          </cell>
        </row>
        <row r="163">
          <cell r="P163" t="str">
            <v>F.do amm. Altri impianti (Non sterilizzati)</v>
          </cell>
          <cell r="Q163">
            <v>44000</v>
          </cell>
          <cell r="R163">
            <v>42516</v>
          </cell>
        </row>
        <row r="164">
          <cell r="P164" t="str">
            <v>F.do amm. Altri impianti (Sterilizzati)</v>
          </cell>
          <cell r="Q164">
            <v>0</v>
          </cell>
          <cell r="R164">
            <v>0</v>
          </cell>
        </row>
        <row r="165">
          <cell r="O165" t="str">
            <v>AA24</v>
          </cell>
          <cell r="P165" t="str">
            <v>A.II.4 Attrezzature sanitarie e scientifiche</v>
          </cell>
          <cell r="Q165">
            <v>7165000</v>
          </cell>
          <cell r="R165">
            <v>7018146</v>
          </cell>
        </row>
        <row r="166">
          <cell r="P166" t="str">
            <v>A.II.4.a) Attrezzature sanitarie e scientifiche</v>
          </cell>
          <cell r="Q166">
            <v>27495000</v>
          </cell>
          <cell r="R166">
            <v>29679631</v>
          </cell>
        </row>
        <row r="167">
          <cell r="P167" t="str">
            <v>Attrezzature sanitarie (Non sterilizzate)</v>
          </cell>
          <cell r="Q167">
            <v>9073000</v>
          </cell>
          <cell r="R167">
            <v>8923194</v>
          </cell>
        </row>
        <row r="168">
          <cell r="P168" t="str">
            <v>Attrezzature sanitarie (Sterilizzate)</v>
          </cell>
          <cell r="Q168">
            <v>18051000</v>
          </cell>
          <cell r="R168">
            <v>20401829</v>
          </cell>
        </row>
        <row r="169">
          <cell r="P169" t="str">
            <v>Beni per assistenza protesica (Non sterilizzate)</v>
          </cell>
          <cell r="Q169">
            <v>0</v>
          </cell>
          <cell r="R169">
            <v>0</v>
          </cell>
        </row>
        <row r="170">
          <cell r="P170" t="str">
            <v>Beni per assistenza protesica (Sterilizzate)</v>
          </cell>
          <cell r="Q170">
            <v>0</v>
          </cell>
          <cell r="R170">
            <v>0</v>
          </cell>
        </row>
        <row r="171">
          <cell r="P171" t="str">
            <v>Altre attrezzature sanitarie (Non sterilizzate)</v>
          </cell>
          <cell r="Q171">
            <v>222000</v>
          </cell>
          <cell r="R171">
            <v>202552</v>
          </cell>
        </row>
        <row r="172">
          <cell r="P172" t="str">
            <v>Altre attrezzature sanitarie (Sterilizzate)</v>
          </cell>
          <cell r="Q172">
            <v>149000</v>
          </cell>
          <cell r="R172">
            <v>152056</v>
          </cell>
        </row>
        <row r="173">
          <cell r="P173" t="str">
            <v>A.II.4.b) Fondo ammortamento Attrezzature sanitarie e scientifiche</v>
          </cell>
          <cell r="Q173">
            <v>20330000</v>
          </cell>
          <cell r="R173">
            <v>22661485</v>
          </cell>
        </row>
        <row r="174">
          <cell r="P174" t="str">
            <v>F.do amm. Attrezzature sanitarie (Non sterilizzate)</v>
          </cell>
          <cell r="Q174">
            <v>9073000</v>
          </cell>
          <cell r="R174">
            <v>8923195</v>
          </cell>
        </row>
        <row r="175">
          <cell r="P175" t="str">
            <v>F.do amm. Attrezzature sanitarie (Sterilizzate)</v>
          </cell>
          <cell r="Q175">
            <v>10925000</v>
          </cell>
          <cell r="R175">
            <v>13411459</v>
          </cell>
        </row>
        <row r="176">
          <cell r="P176" t="str">
            <v>F.do amm. Beni per assistenza protesica (Non sterilizzate)</v>
          </cell>
          <cell r="Q176">
            <v>0</v>
          </cell>
          <cell r="R176">
            <v>0</v>
          </cell>
        </row>
        <row r="177">
          <cell r="P177" t="str">
            <v>F.do amm. Beni per assistenza protesica (Sterilizzate)</v>
          </cell>
          <cell r="Q177">
            <v>0</v>
          </cell>
          <cell r="R177">
            <v>0</v>
          </cell>
        </row>
        <row r="178">
          <cell r="P178" t="str">
            <v>F.do amm. Altre attrezzature sanitarie (Non sterilizzate)</v>
          </cell>
          <cell r="Q178">
            <v>219000</v>
          </cell>
          <cell r="R178">
            <v>201332</v>
          </cell>
        </row>
        <row r="179">
          <cell r="P179" t="str">
            <v>F.do amm. Altre attrezzature sanitarie (Sterilizzate)</v>
          </cell>
          <cell r="Q179">
            <v>113000</v>
          </cell>
          <cell r="R179">
            <v>125499</v>
          </cell>
        </row>
        <row r="180">
          <cell r="O180" t="str">
            <v>AA25</v>
          </cell>
          <cell r="P180" t="str">
            <v>A.II.5 Mobili ed arredi</v>
          </cell>
          <cell r="Q180">
            <v>44000</v>
          </cell>
          <cell r="R180">
            <v>63405</v>
          </cell>
        </row>
        <row r="181">
          <cell r="P181" t="str">
            <v>A.II.5.a) Mobili ed arredi</v>
          </cell>
          <cell r="Q181">
            <v>2125000</v>
          </cell>
          <cell r="R181">
            <v>2150359</v>
          </cell>
        </row>
        <row r="182">
          <cell r="P182" t="str">
            <v>Mobili , arredi e attrezzature ufficio (Non sterilizzati)</v>
          </cell>
          <cell r="Q182">
            <v>1076000</v>
          </cell>
          <cell r="R182">
            <v>1072906</v>
          </cell>
        </row>
        <row r="183">
          <cell r="P183" t="str">
            <v>Mobili , arredi e attrezzature ufficio (Sterilizzati)</v>
          </cell>
          <cell r="Q183">
            <v>60000</v>
          </cell>
          <cell r="R183">
            <v>81426</v>
          </cell>
        </row>
        <row r="184">
          <cell r="P184" t="str">
            <v>Scaffalature (Non sterilizzati)</v>
          </cell>
          <cell r="Q184">
            <v>37000</v>
          </cell>
          <cell r="R184">
            <v>36747</v>
          </cell>
        </row>
        <row r="185">
          <cell r="P185" t="str">
            <v>Scaffalature (Sterilizzati)</v>
          </cell>
          <cell r="Q185">
            <v>0</v>
          </cell>
          <cell r="R185">
            <v>0</v>
          </cell>
        </row>
        <row r="186">
          <cell r="P186" t="str">
            <v>Mobili ed arredi diversi (Non sterilizzati)</v>
          </cell>
          <cell r="Q186">
            <v>754000</v>
          </cell>
          <cell r="R186">
            <v>743158</v>
          </cell>
        </row>
        <row r="187">
          <cell r="P187" t="str">
            <v>Mobili ed arredi diversi (Sterilizzati)</v>
          </cell>
          <cell r="Q187">
            <v>73000</v>
          </cell>
          <cell r="R187">
            <v>91709</v>
          </cell>
        </row>
        <row r="188">
          <cell r="P188" t="str">
            <v>Altri mobili e arredi (Non sterilizzati)</v>
          </cell>
          <cell r="Q188">
            <v>125000</v>
          </cell>
          <cell r="R188">
            <v>124261</v>
          </cell>
        </row>
        <row r="189">
          <cell r="P189" t="str">
            <v>Altri mobili e arredi (Sterilizzati)</v>
          </cell>
          <cell r="Q189">
            <v>0</v>
          </cell>
          <cell r="R189">
            <v>152</v>
          </cell>
        </row>
        <row r="190">
          <cell r="P190" t="str">
            <v>A.II.5.b) Fondo ammortamento Mobili ed arredi</v>
          </cell>
          <cell r="Q190">
            <v>2081000</v>
          </cell>
          <cell r="R190">
            <v>2086954</v>
          </cell>
        </row>
        <row r="191">
          <cell r="P191" t="str">
            <v>F.do amm. Mobili , arredi e attrezzature ufficio (Non sterilizzati)</v>
          </cell>
          <cell r="Q191">
            <v>1058000</v>
          </cell>
          <cell r="R191">
            <v>1072310</v>
          </cell>
        </row>
        <row r="192">
          <cell r="P192" t="str">
            <v>F.do amm. Mobili , arredi e attrezzature ufficio (Sterilizzati)</v>
          </cell>
          <cell r="Q192">
            <v>42000</v>
          </cell>
          <cell r="R192">
            <v>46680</v>
          </cell>
        </row>
        <row r="193">
          <cell r="P193" t="str">
            <v>F.do amm. Scaffalature (Non sterilizzati)</v>
          </cell>
          <cell r="Q193">
            <v>36000</v>
          </cell>
          <cell r="R193">
            <v>36747</v>
          </cell>
        </row>
        <row r="194">
          <cell r="P194" t="str">
            <v>F.do amm. Scaffalature (Sterilizzati)</v>
          </cell>
          <cell r="Q194">
            <v>0</v>
          </cell>
          <cell r="R194">
            <v>0</v>
          </cell>
        </row>
        <row r="195">
          <cell r="P195" t="str">
            <v>F.do amm. Mobili ed arredi diversi (Non sterilizzati)</v>
          </cell>
          <cell r="Q195">
            <v>752000</v>
          </cell>
          <cell r="R195">
            <v>743158</v>
          </cell>
        </row>
        <row r="196">
          <cell r="P196" t="str">
            <v>F.do amm. Mobili ed arredi diversi (Sterilizzati)</v>
          </cell>
          <cell r="Q196">
            <v>68000</v>
          </cell>
          <cell r="R196">
            <v>63770</v>
          </cell>
        </row>
        <row r="197">
          <cell r="P197" t="str">
            <v>F.do amm. Altri mobili e arredi (Non sterilizzati)</v>
          </cell>
          <cell r="Q197">
            <v>125000</v>
          </cell>
          <cell r="R197">
            <v>124261</v>
          </cell>
        </row>
        <row r="198">
          <cell r="P198" t="str">
            <v>F.do amm. Altri mobili e arredi (Sterilizzati)</v>
          </cell>
          <cell r="Q198">
            <v>0</v>
          </cell>
          <cell r="R198">
            <v>28</v>
          </cell>
        </row>
        <row r="199">
          <cell r="O199" t="str">
            <v>AA26</v>
          </cell>
          <cell r="P199" t="str">
            <v>A.II.6 Automezzi</v>
          </cell>
          <cell r="Q199">
            <v>0</v>
          </cell>
          <cell r="R199">
            <v>0</v>
          </cell>
        </row>
        <row r="200">
          <cell r="P200" t="str">
            <v>A.II.6.a) Automezzi</v>
          </cell>
          <cell r="Q200">
            <v>41000</v>
          </cell>
          <cell r="R200">
            <v>41582</v>
          </cell>
        </row>
        <row r="201">
          <cell r="P201" t="str">
            <v>Automezzi (Non sterilizzati)</v>
          </cell>
          <cell r="Q201">
            <v>39000</v>
          </cell>
          <cell r="R201">
            <v>39195</v>
          </cell>
        </row>
        <row r="202">
          <cell r="P202" t="str">
            <v>Automezzi (Sterilizzati)</v>
          </cell>
          <cell r="Q202">
            <v>0</v>
          </cell>
          <cell r="R202">
            <v>0</v>
          </cell>
        </row>
        <row r="203">
          <cell r="P203" t="str">
            <v>Ambulanze utilizzate per il 118 (Non sterilizzati)</v>
          </cell>
          <cell r="Q203">
            <v>0</v>
          </cell>
          <cell r="R203">
            <v>0</v>
          </cell>
        </row>
        <row r="204">
          <cell r="P204" t="str">
            <v>Ambulanze utilizzate per il 118 (Sterilizzati)</v>
          </cell>
          <cell r="Q204">
            <v>0</v>
          </cell>
          <cell r="R204">
            <v>0</v>
          </cell>
        </row>
        <row r="205">
          <cell r="P205" t="str">
            <v>Altre ambulanze (Non sterilizzati)</v>
          </cell>
          <cell r="Q205">
            <v>0</v>
          </cell>
          <cell r="R205">
            <v>0</v>
          </cell>
        </row>
        <row r="206">
          <cell r="P206" t="str">
            <v>Altre ambulanze (Sterilizzati)</v>
          </cell>
          <cell r="Q206">
            <v>0</v>
          </cell>
          <cell r="R206">
            <v>0</v>
          </cell>
        </row>
        <row r="207">
          <cell r="P207" t="str">
            <v>Altri mezzi di trasporto* (Non sterilizzati)</v>
          </cell>
          <cell r="Q207">
            <v>1000</v>
          </cell>
          <cell r="R207">
            <v>1170</v>
          </cell>
        </row>
        <row r="208">
          <cell r="P208" t="str">
            <v>Altri mezzi di trasporto* (Sterilizzati)</v>
          </cell>
          <cell r="Q208">
            <v>0</v>
          </cell>
          <cell r="R208">
            <v>0</v>
          </cell>
        </row>
        <row r="209">
          <cell r="P209" t="str">
            <v>Altri automezzi (Non sterilizzati)</v>
          </cell>
          <cell r="Q209">
            <v>1000</v>
          </cell>
          <cell r="R209">
            <v>1217</v>
          </cell>
        </row>
        <row r="210">
          <cell r="P210" t="str">
            <v>Altri automezzi (Sterilizzati)</v>
          </cell>
          <cell r="Q210">
            <v>0</v>
          </cell>
          <cell r="R210">
            <v>0</v>
          </cell>
        </row>
        <row r="211">
          <cell r="P211" t="str">
            <v>A.II.6.b) Fondo ammortamento Automezzi</v>
          </cell>
          <cell r="Q211">
            <v>41000</v>
          </cell>
          <cell r="R211">
            <v>41582</v>
          </cell>
        </row>
        <row r="212">
          <cell r="P212" t="str">
            <v>F.do amm. Automezzi (Non sterilizzati)</v>
          </cell>
          <cell r="Q212">
            <v>39000</v>
          </cell>
          <cell r="R212">
            <v>39195</v>
          </cell>
        </row>
        <row r="213">
          <cell r="P213" t="str">
            <v>F.do amm. Automezzi (Sterilizzati)</v>
          </cell>
          <cell r="Q213">
            <v>0</v>
          </cell>
          <cell r="R213">
            <v>0</v>
          </cell>
        </row>
        <row r="214">
          <cell r="P214" t="str">
            <v>F.do amm. Ambulanze utilizzate per il 118 (Non sterilizzati)</v>
          </cell>
          <cell r="Q214">
            <v>0</v>
          </cell>
          <cell r="R214">
            <v>0</v>
          </cell>
        </row>
        <row r="215">
          <cell r="P215" t="str">
            <v>F.do amm. Ambulanze utilizzate per il 118 (Sterilizzati)</v>
          </cell>
          <cell r="Q215">
            <v>0</v>
          </cell>
          <cell r="R215">
            <v>0</v>
          </cell>
        </row>
        <row r="216">
          <cell r="P216" t="str">
            <v>F.do amm. Altre ambulanze (Non sterilizzati)</v>
          </cell>
          <cell r="Q216">
            <v>0</v>
          </cell>
          <cell r="R216">
            <v>0</v>
          </cell>
        </row>
        <row r="217">
          <cell r="P217" t="str">
            <v>F.do amm. Altre ambulanze (Sterilizzati)</v>
          </cell>
          <cell r="Q217">
            <v>0</v>
          </cell>
          <cell r="R217">
            <v>0</v>
          </cell>
        </row>
        <row r="218">
          <cell r="P218" t="str">
            <v>F.do amm. Altri mezzi di trasporto* (Non sterilizzati)</v>
          </cell>
          <cell r="Q218">
            <v>1000</v>
          </cell>
          <cell r="R218">
            <v>1170</v>
          </cell>
        </row>
        <row r="219">
          <cell r="P219" t="str">
            <v>F.do amm. Altri mezzi di trasporto* (Sterilizzati)</v>
          </cell>
          <cell r="Q219">
            <v>0</v>
          </cell>
          <cell r="R219">
            <v>0</v>
          </cell>
        </row>
        <row r="220">
          <cell r="P220" t="str">
            <v>F.do amm. Altri automezzi (Non sterilizzati)</v>
          </cell>
          <cell r="Q220">
            <v>1000</v>
          </cell>
          <cell r="R220">
            <v>1217</v>
          </cell>
        </row>
        <row r="221">
          <cell r="P221" t="str">
            <v>F.do amm. Altri automezzi (Sterilizzati)</v>
          </cell>
          <cell r="Q221">
            <v>0</v>
          </cell>
          <cell r="R221">
            <v>0</v>
          </cell>
        </row>
        <row r="222">
          <cell r="O222" t="str">
            <v>AA27</v>
          </cell>
          <cell r="P222" t="str">
            <v>A.II.7 Oggetti d'arte</v>
          </cell>
          <cell r="Q222">
            <v>40000</v>
          </cell>
          <cell r="R222">
            <v>40400</v>
          </cell>
        </row>
        <row r="223">
          <cell r="P223" t="str">
            <v>A.II.7.a) Oggetti d'arte</v>
          </cell>
          <cell r="Q223">
            <v>40000</v>
          </cell>
          <cell r="R223">
            <v>40400</v>
          </cell>
        </row>
        <row r="224">
          <cell r="P224" t="str">
            <v>Oggetti d'arte</v>
          </cell>
          <cell r="Q224">
            <v>40000</v>
          </cell>
          <cell r="R224">
            <v>40400</v>
          </cell>
        </row>
        <row r="225">
          <cell r="O225" t="str">
            <v>AA28</v>
          </cell>
          <cell r="P225" t="str">
            <v>A.II.8 Altre immobilizzazioni materiali</v>
          </cell>
          <cell r="Q225">
            <v>530000</v>
          </cell>
          <cell r="R225">
            <v>551583</v>
          </cell>
        </row>
        <row r="226">
          <cell r="P226" t="str">
            <v>A.II.8.a) Altre immobilizzazioni materiali</v>
          </cell>
          <cell r="Q226">
            <v>2503000</v>
          </cell>
          <cell r="R226">
            <v>2642719</v>
          </cell>
        </row>
        <row r="227">
          <cell r="P227" t="str">
            <v>Elaboratori e personal computer e altre attrezzature EDP (Non sterilizzate)</v>
          </cell>
          <cell r="Q227">
            <v>1296000</v>
          </cell>
          <cell r="R227">
            <v>1271346</v>
          </cell>
        </row>
        <row r="228">
          <cell r="P228" t="str">
            <v>Elaboratori e personal computer e altre attrezzature EDP (Sterilizzati)</v>
          </cell>
          <cell r="Q228">
            <v>1007000</v>
          </cell>
          <cell r="R228">
            <v>1177268</v>
          </cell>
        </row>
        <row r="229">
          <cell r="P229" t="str">
            <v>Macchine ufficio ordinarie (Non sterilizzati)</v>
          </cell>
          <cell r="Q229">
            <v>4000</v>
          </cell>
          <cell r="R229">
            <v>3368</v>
          </cell>
        </row>
        <row r="230">
          <cell r="P230" t="str">
            <v>Macchine ufficio ordinarie (Sterilizzati)</v>
          </cell>
          <cell r="Q230">
            <v>0</v>
          </cell>
          <cell r="R230">
            <v>0</v>
          </cell>
        </row>
        <row r="231">
          <cell r="P231" t="str">
            <v>Macchine ufficio elettriche ed elettroniche (Non sterilizzati)</v>
          </cell>
          <cell r="Q231">
            <v>65000</v>
          </cell>
          <cell r="R231">
            <v>62764</v>
          </cell>
        </row>
        <row r="232">
          <cell r="P232" t="str">
            <v>Macchine ufficio elettriche ed elettroniche (Sterilizzati)</v>
          </cell>
          <cell r="Q232">
            <v>0</v>
          </cell>
          <cell r="R232">
            <v>404</v>
          </cell>
        </row>
        <row r="233">
          <cell r="P233" t="str">
            <v>Altri beni materiali da ammortizzare gestione caratteristica (Non sterilizzati)</v>
          </cell>
          <cell r="Q233">
            <v>51000</v>
          </cell>
          <cell r="R233">
            <v>47008</v>
          </cell>
        </row>
        <row r="234">
          <cell r="P234" t="str">
            <v>Altri beni materiali da ammortizzare gestione caratteristica (Sterilizzati)</v>
          </cell>
          <cell r="Q234">
            <v>1000</v>
          </cell>
          <cell r="R234">
            <v>900</v>
          </cell>
        </row>
        <row r="235">
          <cell r="P235" t="str">
            <v>Altri beni materiali da ammortizzare gestione non caratteristica (Non sterilizzati)</v>
          </cell>
          <cell r="Q235">
            <v>0</v>
          </cell>
          <cell r="R235">
            <v>0</v>
          </cell>
        </row>
        <row r="236">
          <cell r="P236" t="str">
            <v>Altri beni materiali da ammortizzare gestione non caratteristica (Sterilizzati)</v>
          </cell>
          <cell r="Q236">
            <v>0</v>
          </cell>
          <cell r="R236">
            <v>0</v>
          </cell>
        </row>
        <row r="237">
          <cell r="P237" t="str">
            <v>Altri beni (Non sterilizzati)</v>
          </cell>
          <cell r="Q237">
            <v>79000</v>
          </cell>
          <cell r="R237">
            <v>79661</v>
          </cell>
        </row>
        <row r="238">
          <cell r="P238" t="str">
            <v>Altri beni (Sterilizzati)</v>
          </cell>
          <cell r="Q238">
            <v>0</v>
          </cell>
          <cell r="R238">
            <v>0</v>
          </cell>
        </row>
        <row r="239">
          <cell r="P239" t="str">
            <v>A.II.8.b) Fondo ammortamento Altre immobilizz. Materiali</v>
          </cell>
          <cell r="Q239">
            <v>1973000</v>
          </cell>
          <cell r="R239">
            <v>2091136</v>
          </cell>
        </row>
        <row r="240">
          <cell r="P240" t="str">
            <v>F.do amm. Elaboratori e personal computer e altre attrezzature EDP (Non sterilizzati)</v>
          </cell>
          <cell r="Q240">
            <v>1294000</v>
          </cell>
          <cell r="R240">
            <v>1269447</v>
          </cell>
        </row>
        <row r="241">
          <cell r="P241" t="str">
            <v>F.do amm. Elaboratori e personal computer e altre attrezzature EDP (Sterilizzati)</v>
          </cell>
          <cell r="Q241">
            <v>479000</v>
          </cell>
          <cell r="R241">
            <v>627622</v>
          </cell>
        </row>
        <row r="242">
          <cell r="P242" t="str">
            <v>F.do amm. Macchine ufficio ordinarie (Non sterilizzati)</v>
          </cell>
          <cell r="Q242">
            <v>4000</v>
          </cell>
          <cell r="R242">
            <v>3364</v>
          </cell>
        </row>
        <row r="243">
          <cell r="P243" t="str">
            <v>F.do amm. Macchine ufficio ordinarie (Sterilizzati)</v>
          </cell>
          <cell r="Q243">
            <v>0</v>
          </cell>
          <cell r="R243">
            <v>0</v>
          </cell>
        </row>
        <row r="244">
          <cell r="P244" t="str">
            <v>F.do amm. Macchine ufficio elettriche ed elettroniche (Non sterilizzati)</v>
          </cell>
          <cell r="Q244">
            <v>65000</v>
          </cell>
          <cell r="R244">
            <v>62764</v>
          </cell>
        </row>
        <row r="245">
          <cell r="P245" t="str">
            <v>F.do amm. Macchine ufficio elettriche ed elettroniche (Sterilizzati)</v>
          </cell>
          <cell r="Q245">
            <v>0</v>
          </cell>
          <cell r="R245">
            <v>404</v>
          </cell>
        </row>
        <row r="246">
          <cell r="P246" t="str">
            <v>F.do amm. Altri beni materiali da ammortizzare gestione caratteristica (Non sterilizzati)</v>
          </cell>
          <cell r="Q246">
            <v>51000</v>
          </cell>
          <cell r="R246">
            <v>46974</v>
          </cell>
        </row>
        <row r="247">
          <cell r="P247" t="str">
            <v>F.do amm. Altri beni materiali da ammortizzare gestione caratteristica (Sterilizzati)</v>
          </cell>
          <cell r="Q247">
            <v>1000</v>
          </cell>
          <cell r="R247">
            <v>900</v>
          </cell>
        </row>
        <row r="248">
          <cell r="P248" t="str">
            <v>F.do amm. Altri beni materiali da ammortizzare gestione non caratteristica (Non sterilizzati)</v>
          </cell>
          <cell r="Q248">
            <v>0</v>
          </cell>
          <cell r="R248">
            <v>0</v>
          </cell>
        </row>
        <row r="249">
          <cell r="P249" t="str">
            <v>F.do amm. Altri beni materiali da ammortizzare gestione non caratteristica (Sterilizzati)</v>
          </cell>
          <cell r="Q249">
            <v>0</v>
          </cell>
          <cell r="R249">
            <v>0</v>
          </cell>
        </row>
        <row r="250">
          <cell r="P250" t="str">
            <v>F.do amm. Altri beni (Non sterilizzati)</v>
          </cell>
          <cell r="Q250">
            <v>79000</v>
          </cell>
          <cell r="R250">
            <v>79661</v>
          </cell>
        </row>
        <row r="251">
          <cell r="P251" t="str">
            <v>F.do amm. Altri beni (Sterilizzati)</v>
          </cell>
          <cell r="Q251">
            <v>0</v>
          </cell>
          <cell r="R251">
            <v>0</v>
          </cell>
        </row>
        <row r="252">
          <cell r="O252" t="str">
            <v>AA29</v>
          </cell>
          <cell r="P252" t="str">
            <v>A.II.9 Immobilizzazioni in corso ed acconti</v>
          </cell>
          <cell r="Q252">
            <v>5107000</v>
          </cell>
          <cell r="R252">
            <v>5121277</v>
          </cell>
        </row>
        <row r="253">
          <cell r="P253" t="str">
            <v>Immobilizzazioni materiali in corso di esecuzione</v>
          </cell>
          <cell r="Q253">
            <v>5107000</v>
          </cell>
          <cell r="R253">
            <v>5121277</v>
          </cell>
        </row>
        <row r="254">
          <cell r="P254" t="str">
            <v>Fornitori conto anticipi per acquisto immobilizzazioni materiali</v>
          </cell>
          <cell r="Q254">
            <v>0</v>
          </cell>
          <cell r="R254">
            <v>0</v>
          </cell>
        </row>
        <row r="255">
          <cell r="P255" t="str">
            <v>Altre immobilizzazioni in corso</v>
          </cell>
          <cell r="Q255">
            <v>0</v>
          </cell>
          <cell r="R255">
            <v>0</v>
          </cell>
        </row>
        <row r="256">
          <cell r="P256" t="str">
            <v>A.II.10 F.do Svalutazione immobilizzazioni materiali</v>
          </cell>
          <cell r="Q256">
            <v>0</v>
          </cell>
          <cell r="R256">
            <v>0</v>
          </cell>
        </row>
        <row r="257">
          <cell r="P257" t="str">
            <v>A.II.10.a) F.do Svalutazione Terreni</v>
          </cell>
          <cell r="Q257">
            <v>0</v>
          </cell>
          <cell r="R257">
            <v>0</v>
          </cell>
        </row>
        <row r="258">
          <cell r="O258" t="str">
            <v>AA21a</v>
          </cell>
          <cell r="P258" t="str">
            <v>F.do Svalutazione Terreni Disponibili (Non sterilizzati)</v>
          </cell>
          <cell r="Q258">
            <v>0</v>
          </cell>
          <cell r="R258">
            <v>0</v>
          </cell>
        </row>
        <row r="259">
          <cell r="O259" t="str">
            <v>AA21a</v>
          </cell>
          <cell r="P259" t="str">
            <v>F.do Svalutazione Terreni Disponibili (sterilizzati)</v>
          </cell>
          <cell r="Q259">
            <v>0</v>
          </cell>
          <cell r="R259">
            <v>0</v>
          </cell>
        </row>
        <row r="260">
          <cell r="O260" t="str">
            <v>AA21b</v>
          </cell>
          <cell r="P260" t="str">
            <v>F.do Svalutazione Terreni Indisponibili (Non sterilizzati)</v>
          </cell>
          <cell r="Q260">
            <v>0</v>
          </cell>
          <cell r="R260">
            <v>0</v>
          </cell>
        </row>
        <row r="261">
          <cell r="O261" t="str">
            <v>AA21b</v>
          </cell>
          <cell r="P261" t="str">
            <v>F.do Svalutazione Terreni Indisponibili (sterilizzati)</v>
          </cell>
          <cell r="Q261">
            <v>0</v>
          </cell>
          <cell r="R261">
            <v>0</v>
          </cell>
        </row>
        <row r="262">
          <cell r="P262" t="str">
            <v>A.II.10.b) F.do Svalutazione Fabbricati</v>
          </cell>
          <cell r="Q262">
            <v>0</v>
          </cell>
          <cell r="R262">
            <v>0</v>
          </cell>
        </row>
        <row r="263">
          <cell r="O263" t="str">
            <v>AA22a</v>
          </cell>
          <cell r="P263" t="str">
            <v>F.do Svalutazione Fabbricati Disponibili (Non sterilizzati)</v>
          </cell>
          <cell r="Q263">
            <v>0</v>
          </cell>
          <cell r="R263">
            <v>0</v>
          </cell>
        </row>
        <row r="264">
          <cell r="O264" t="str">
            <v>AA22a</v>
          </cell>
          <cell r="P264" t="str">
            <v>F.do Svalutazione Fabbricati Disponibili (Sterilizzati)</v>
          </cell>
          <cell r="Q264">
            <v>0</v>
          </cell>
          <cell r="R264">
            <v>0</v>
          </cell>
        </row>
        <row r="265">
          <cell r="O265" t="str">
            <v>AA22b</v>
          </cell>
          <cell r="P265" t="str">
            <v>F.do Svalutazione Fabbricati Indisponibili (Non sterilizzati)</v>
          </cell>
          <cell r="Q265">
            <v>0</v>
          </cell>
          <cell r="R265">
            <v>0</v>
          </cell>
        </row>
        <row r="266">
          <cell r="O266" t="str">
            <v>AA22b</v>
          </cell>
          <cell r="P266" t="str">
            <v>F.do Svalutazione Fabbricati Indisponibili (sterilizzati)</v>
          </cell>
          <cell r="Q266">
            <v>0</v>
          </cell>
          <cell r="R266">
            <v>0</v>
          </cell>
        </row>
        <row r="267">
          <cell r="O267" t="str">
            <v>AA23</v>
          </cell>
          <cell r="P267" t="str">
            <v>A.II.10.c) F.do Svalutazione Impianti e macchinari</v>
          </cell>
          <cell r="Q267">
            <v>0</v>
          </cell>
          <cell r="R267">
            <v>0</v>
          </cell>
        </row>
        <row r="268">
          <cell r="P268" t="str">
            <v>F.do Svalutazione Impianti e macchinari (Non sterilizzati)</v>
          </cell>
          <cell r="Q268">
            <v>0</v>
          </cell>
          <cell r="R268">
            <v>0</v>
          </cell>
        </row>
        <row r="269">
          <cell r="P269" t="str">
            <v>F.do Svalutazione Impianti e macchinari (sterilizzati)</v>
          </cell>
          <cell r="Q269">
            <v>0</v>
          </cell>
          <cell r="R269">
            <v>0</v>
          </cell>
        </row>
        <row r="270">
          <cell r="O270" t="str">
            <v>AA24</v>
          </cell>
          <cell r="P270" t="str">
            <v>A.II.10.d) F.do Svalutazione Attrezzature sanitarie e scientifiche</v>
          </cell>
          <cell r="Q270">
            <v>0</v>
          </cell>
          <cell r="R270">
            <v>0</v>
          </cell>
        </row>
        <row r="271">
          <cell r="P271" t="str">
            <v>F.do Svalutazione Attrezz. Sanitarie e scientifiche (Non sterilizzati)</v>
          </cell>
          <cell r="Q271">
            <v>0</v>
          </cell>
          <cell r="R271">
            <v>0</v>
          </cell>
        </row>
        <row r="272">
          <cell r="P272" t="str">
            <v>F.do Svalutazione Attrezz. Sanitarie e scientifiche (Sterilizzati)</v>
          </cell>
          <cell r="Q272">
            <v>0</v>
          </cell>
          <cell r="R272">
            <v>0</v>
          </cell>
        </row>
        <row r="273">
          <cell r="P273" t="str">
            <v>F.do Svalutazione Beni per assistenza protesica (Non sterilizzati)</v>
          </cell>
          <cell r="Q273">
            <v>0</v>
          </cell>
          <cell r="R273">
            <v>0</v>
          </cell>
        </row>
        <row r="274">
          <cell r="P274" t="str">
            <v>F.do Svalutazione Beni per assistenza protesica (Sterilizzati)</v>
          </cell>
          <cell r="Q274">
            <v>0</v>
          </cell>
          <cell r="R274">
            <v>0</v>
          </cell>
        </row>
        <row r="275">
          <cell r="O275" t="str">
            <v>AA25</v>
          </cell>
          <cell r="P275" t="str">
            <v>A.II.10.e) F.do Svalutazione Mobili e arredi</v>
          </cell>
          <cell r="Q275">
            <v>0</v>
          </cell>
          <cell r="R275">
            <v>0</v>
          </cell>
        </row>
        <row r="276">
          <cell r="P276" t="str">
            <v>F.do Svalutazione Mobili e arredi (Non sterilizzati)</v>
          </cell>
          <cell r="Q276">
            <v>0</v>
          </cell>
          <cell r="R276">
            <v>0</v>
          </cell>
        </row>
        <row r="277">
          <cell r="P277" t="str">
            <v>F.do Svalutazione Mobili e arredi (sterilizzati)</v>
          </cell>
          <cell r="Q277">
            <v>0</v>
          </cell>
          <cell r="R277">
            <v>0</v>
          </cell>
        </row>
        <row r="278">
          <cell r="O278" t="str">
            <v>AA26</v>
          </cell>
          <cell r="P278" t="str">
            <v>A.II.10.f) F.do Svalutazione Automezzi</v>
          </cell>
          <cell r="Q278">
            <v>0</v>
          </cell>
          <cell r="R278">
            <v>0</v>
          </cell>
        </row>
        <row r="279">
          <cell r="P279" t="str">
            <v>F.do Svalutazione Automezzi (Non sterilizzati)</v>
          </cell>
          <cell r="Q279">
            <v>0</v>
          </cell>
          <cell r="R279">
            <v>0</v>
          </cell>
        </row>
        <row r="280">
          <cell r="P280" t="str">
            <v>F.do Svalutazione Automezzi (sterilizzati)</v>
          </cell>
          <cell r="Q280">
            <v>0</v>
          </cell>
          <cell r="R280">
            <v>0</v>
          </cell>
        </row>
        <row r="281">
          <cell r="O281" t="str">
            <v>AA27</v>
          </cell>
          <cell r="P281" t="str">
            <v>A.II.10.g) F.do Svalutazione Oggetti d'arte</v>
          </cell>
          <cell r="Q281">
            <v>0</v>
          </cell>
          <cell r="R281">
            <v>0</v>
          </cell>
        </row>
        <row r="282">
          <cell r="P282" t="str">
            <v>F.do Svalutazione Oggetti d'arte</v>
          </cell>
          <cell r="Q282">
            <v>0</v>
          </cell>
          <cell r="R282">
            <v>0</v>
          </cell>
        </row>
        <row r="283">
          <cell r="O283" t="str">
            <v>AA28</v>
          </cell>
          <cell r="P283" t="str">
            <v>A.II.10.h) F.do Svalutazione Altre immobil. Materiali</v>
          </cell>
          <cell r="Q283">
            <v>0</v>
          </cell>
          <cell r="R283">
            <v>0</v>
          </cell>
        </row>
        <row r="284">
          <cell r="P284" t="str">
            <v>F.do Svalutazione Altre immobil. materiali (Non sterilizzati)</v>
          </cell>
          <cell r="Q284">
            <v>0</v>
          </cell>
          <cell r="R284">
            <v>0</v>
          </cell>
        </row>
        <row r="285">
          <cell r="P285" t="str">
            <v>F.do Svalutazione Altre immobil. materiali (sterilizzati)</v>
          </cell>
          <cell r="Q285">
            <v>0</v>
          </cell>
          <cell r="R285">
            <v>0</v>
          </cell>
        </row>
        <row r="286">
          <cell r="P286" t="str">
            <v>A.III. Immobilizzazioni finanziarie.</v>
          </cell>
          <cell r="Q286">
            <v>25000</v>
          </cell>
          <cell r="R286">
            <v>25000</v>
          </cell>
        </row>
        <row r="287">
          <cell r="P287" t="str">
            <v>A.III.1 Crediti Finanziari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</row>
        <row r="288">
          <cell r="O288" t="str">
            <v>AA31a</v>
          </cell>
          <cell r="P288" t="str">
            <v>A.III.1.a) Crediti finanziari v/Stato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</row>
        <row r="289">
          <cell r="O289" t="str">
            <v>AA31b</v>
          </cell>
          <cell r="P289" t="str">
            <v>A.III.1.b) Crediti finanziari v/Regione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</row>
        <row r="290">
          <cell r="O290" t="str">
            <v>AA31c</v>
          </cell>
          <cell r="P290" t="str">
            <v>A.III.1.c) Crediti finanziari v/Partecipate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</row>
        <row r="291">
          <cell r="O291" t="str">
            <v>AA31d</v>
          </cell>
          <cell r="P291" t="str">
            <v>A.III.1.d) Crediti finanziari v/Altri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P292" t="str">
            <v>A.III.2 Titoli</v>
          </cell>
          <cell r="Q292">
            <v>25000</v>
          </cell>
          <cell r="R292">
            <v>25000</v>
          </cell>
        </row>
        <row r="293">
          <cell r="O293" t="str">
            <v>AA32a</v>
          </cell>
          <cell r="P293" t="str">
            <v>A.III.2.a) Partecipazioni</v>
          </cell>
          <cell r="Q293">
            <v>25000</v>
          </cell>
          <cell r="R293">
            <v>25000</v>
          </cell>
        </row>
        <row r="294">
          <cell r="P294" t="str">
            <v>Partecipazioni in imprese controllate</v>
          </cell>
          <cell r="Q294">
            <v>0</v>
          </cell>
          <cell r="R294">
            <v>0</v>
          </cell>
        </row>
        <row r="295">
          <cell r="P295" t="str">
            <v>Partecipazioni in imprese collegate</v>
          </cell>
          <cell r="Q295">
            <v>25000</v>
          </cell>
          <cell r="R295">
            <v>25000</v>
          </cell>
        </row>
        <row r="296">
          <cell r="P296" t="str">
            <v>Partecipazioni in altre imprese</v>
          </cell>
          <cell r="Q296">
            <v>0</v>
          </cell>
          <cell r="R296">
            <v>0</v>
          </cell>
        </row>
        <row r="297">
          <cell r="O297" t="str">
            <v>AA32b</v>
          </cell>
          <cell r="P297" t="str">
            <v>A.III.2.b) Altri Titoli</v>
          </cell>
          <cell r="Q297">
            <v>0</v>
          </cell>
          <cell r="R297">
            <v>0</v>
          </cell>
        </row>
        <row r="298">
          <cell r="P298" t="str">
            <v>A.III.2.b.1) Titoli di Stato</v>
          </cell>
          <cell r="Q298">
            <v>0</v>
          </cell>
          <cell r="R298">
            <v>0</v>
          </cell>
        </row>
        <row r="299">
          <cell r="P299" t="str">
            <v>A.III.2.b.2) Altre Obbligazioni</v>
          </cell>
          <cell r="Q299">
            <v>0</v>
          </cell>
          <cell r="R299">
            <v>0</v>
          </cell>
        </row>
        <row r="300">
          <cell r="P300" t="str">
            <v>A.III.2.b.3) Titoli azionari quotati in Borsa</v>
          </cell>
          <cell r="Q300">
            <v>0</v>
          </cell>
          <cell r="R300">
            <v>0</v>
          </cell>
        </row>
        <row r="301">
          <cell r="P301" t="str">
            <v>A.III.2.b.4) Titoli diversi</v>
          </cell>
          <cell r="Q301">
            <v>0</v>
          </cell>
          <cell r="R301">
            <v>0</v>
          </cell>
        </row>
        <row r="302">
          <cell r="P302" t="str">
            <v>B) ATTIVO CIRCOLANTE.</v>
          </cell>
          <cell r="Q302">
            <v>71195000</v>
          </cell>
          <cell r="R302">
            <v>72940339</v>
          </cell>
        </row>
        <row r="303">
          <cell r="P303" t="str">
            <v>B.I. Rimanenze</v>
          </cell>
          <cell r="Q303">
            <v>2652000</v>
          </cell>
          <cell r="R303">
            <v>3042022</v>
          </cell>
        </row>
        <row r="304">
          <cell r="P304" t="str">
            <v>B.I.1 Rimanenze di materiale sanitario</v>
          </cell>
          <cell r="Q304">
            <v>2560000</v>
          </cell>
          <cell r="R304">
            <v>2959729</v>
          </cell>
        </row>
        <row r="305">
          <cell r="P305" t="str">
            <v>Farmaceutici: Specialità Medicinali</v>
          </cell>
          <cell r="Q305">
            <v>0</v>
          </cell>
          <cell r="R305">
            <v>0</v>
          </cell>
        </row>
        <row r="306">
          <cell r="P306" t="str">
            <v>Farmaceutici: Specialità Medicinali (File F compreso HCV)</v>
          </cell>
          <cell r="Q306">
            <v>0</v>
          </cell>
          <cell r="R306">
            <v>0</v>
          </cell>
        </row>
        <row r="307">
          <cell r="O307" t="str">
            <v>AB11</v>
          </cell>
          <cell r="P307" t="str">
            <v>Farmaceutici: Specialità Medicinali (File F escluso HCV)</v>
          </cell>
          <cell r="Q307">
            <v>0</v>
          </cell>
          <cell r="R307">
            <v>1445470</v>
          </cell>
        </row>
        <row r="308">
          <cell r="O308" t="str">
            <v>AB11</v>
          </cell>
          <cell r="P308" t="str">
            <v>Farmaceutici: Specialità Medicinali (HCV)</v>
          </cell>
          <cell r="Q308">
            <v>0</v>
          </cell>
          <cell r="R308">
            <v>0</v>
          </cell>
        </row>
        <row r="309">
          <cell r="O309" t="str">
            <v>AB11</v>
          </cell>
          <cell r="P309" t="str">
            <v>Farmaceutici: Specialità Medicinali (altro: farmaci ospedalieri)</v>
          </cell>
          <cell r="Q309">
            <v>806000</v>
          </cell>
          <cell r="R309">
            <v>0</v>
          </cell>
        </row>
        <row r="310">
          <cell r="O310" t="str">
            <v>AB11</v>
          </cell>
          <cell r="P310" t="str">
            <v>Farmaceutici: Specialità Medicinali (Doppio Canale ex Nota CUF 37)</v>
          </cell>
          <cell r="Q310">
            <v>0</v>
          </cell>
          <cell r="R310">
            <v>0</v>
          </cell>
        </row>
        <row r="311">
          <cell r="O311" t="str">
            <v>AB11</v>
          </cell>
          <cell r="P311" t="str">
            <v>Farmaceutici: Specialità Medicinali (Primo Ciclo terapeutico D.G.R. 10246/02)</v>
          </cell>
          <cell r="Q311">
            <v>0</v>
          </cell>
          <cell r="R311">
            <v>0</v>
          </cell>
        </row>
        <row r="312">
          <cell r="O312" t="str">
            <v>AB11</v>
          </cell>
          <cell r="P312" t="str">
            <v>Farmaceutici: Specialità Medicinali da Asl/Ao/Fondazioni della Regione</v>
          </cell>
          <cell r="Q312">
            <v>0</v>
          </cell>
          <cell r="R312">
            <v>0</v>
          </cell>
        </row>
        <row r="313">
          <cell r="O313" t="str">
            <v>AB11</v>
          </cell>
          <cell r="P313" t="str">
            <v>Farmaceutici: Specialità Medicinali (Doppio Canale ex Nota CUF 37) da Asl/Ao/Fondazioni della Regione</v>
          </cell>
          <cell r="Q313">
            <v>0</v>
          </cell>
          <cell r="R313">
            <v>0</v>
          </cell>
        </row>
        <row r="314">
          <cell r="O314" t="str">
            <v>AB11</v>
          </cell>
          <cell r="P314" t="str">
            <v>Farmaceutici: Ossigeno</v>
          </cell>
          <cell r="Q314">
            <v>0</v>
          </cell>
          <cell r="R314">
            <v>0</v>
          </cell>
        </row>
        <row r="315">
          <cell r="O315" t="str">
            <v>AB11</v>
          </cell>
          <cell r="P315" t="str">
            <v>Farmaceutici: Ossigeno (Doppio Canale)</v>
          </cell>
          <cell r="Q315">
            <v>0</v>
          </cell>
          <cell r="R315">
            <v>0</v>
          </cell>
        </row>
        <row r="316">
          <cell r="O316" t="str">
            <v>AB11</v>
          </cell>
          <cell r="P316" t="str">
            <v>Farmaceutici: Ossigeno da Asl/Ao/Fondazioni della Regione</v>
          </cell>
          <cell r="Q316">
            <v>0</v>
          </cell>
          <cell r="R316">
            <v>0</v>
          </cell>
        </row>
        <row r="317">
          <cell r="O317" t="str">
            <v>AB11</v>
          </cell>
          <cell r="P317" t="str">
            <v>Farmaceutici: Ossigeno (Doppio Canale) da Asl/Ao/Fondazioni della Regione</v>
          </cell>
          <cell r="Q317">
            <v>0</v>
          </cell>
          <cell r="R317">
            <v>0</v>
          </cell>
        </row>
        <row r="318">
          <cell r="O318" t="str">
            <v>AB11</v>
          </cell>
          <cell r="P318" t="str">
            <v>Farmaceutici: Specialità Medicinali SENZA AIC</v>
          </cell>
          <cell r="Q318">
            <v>0</v>
          </cell>
          <cell r="R318">
            <v>0</v>
          </cell>
        </row>
        <row r="319">
          <cell r="O319" t="str">
            <v>AB11</v>
          </cell>
          <cell r="P319" t="str">
            <v>Farmaceutici: Galenici e altri medicinali SENZA AIC</v>
          </cell>
          <cell r="Q319">
            <v>0</v>
          </cell>
          <cell r="R319">
            <v>0</v>
          </cell>
        </row>
        <row r="320">
          <cell r="O320" t="str">
            <v>AB11</v>
          </cell>
          <cell r="P320" t="str">
            <v>Farmaceutici: Ossigeno e gas medicali SENZA AIC</v>
          </cell>
          <cell r="Q320">
            <v>0</v>
          </cell>
          <cell r="R320">
            <v>0</v>
          </cell>
        </row>
        <row r="321">
          <cell r="O321" t="str">
            <v>AB11</v>
          </cell>
          <cell r="P321" t="str">
            <v>Emoderivati</v>
          </cell>
          <cell r="Q321">
            <v>0</v>
          </cell>
          <cell r="R321">
            <v>0</v>
          </cell>
        </row>
        <row r="322">
          <cell r="O322" t="str">
            <v>AB11</v>
          </cell>
          <cell r="P322" t="str">
            <v>Emoderivati da Privati [SOLAMENTE OVE GESTITI NELL'AMBITO DEL CONSORZIO INTERREGIONALE]</v>
          </cell>
          <cell r="Q322">
            <v>0</v>
          </cell>
          <cell r="R322">
            <v>0</v>
          </cell>
        </row>
        <row r="323">
          <cell r="O323" t="str">
            <v>AB11</v>
          </cell>
          <cell r="P323" t="str">
            <v>Emoderivati (Doppio Canale ex Nota CUF 37)</v>
          </cell>
          <cell r="Q323">
            <v>0</v>
          </cell>
          <cell r="R323">
            <v>0</v>
          </cell>
        </row>
        <row r="324">
          <cell r="O324" t="str">
            <v>AB11</v>
          </cell>
          <cell r="P324" t="str">
            <v>Emoderivati da Asl/Ao/Fondazioni della Regione  [ESCLUSI EMODERIVATI GESTITI VIA CONSORZIO INTERREGIONALE]</v>
          </cell>
          <cell r="Q324">
            <v>0</v>
          </cell>
          <cell r="R324">
            <v>0</v>
          </cell>
        </row>
        <row r="325">
          <cell r="O325" t="str">
            <v>AB11</v>
          </cell>
          <cell r="P325" t="str">
            <v>Emoderivati da Asl/Ao/Fondazioni della Regione [SOLAMENTE OVE GESTITI NELL'AMBITO DEL CONSORZIO INTERREGIONALE]</v>
          </cell>
          <cell r="Q325">
            <v>0</v>
          </cell>
          <cell r="R325">
            <v>0</v>
          </cell>
        </row>
        <row r="326">
          <cell r="O326" t="str">
            <v>AB11</v>
          </cell>
          <cell r="P326" t="str">
            <v>Emoderivati da Az. Pubbliche ExtraRegione [SOLAMENTE OVE GESTITI NELL'AMBITO DEL CONSORZIO INTERREGIONALE]</v>
          </cell>
          <cell r="Q326">
            <v>0</v>
          </cell>
          <cell r="R326">
            <v>0</v>
          </cell>
        </row>
        <row r="327">
          <cell r="O327" t="str">
            <v>AB11</v>
          </cell>
          <cell r="P327" t="str">
            <v>Emoderivati (Doppio Canale ex Nota CUF 37) da Asl/Ao/Fondazioni della Regione</v>
          </cell>
          <cell r="Q327">
            <v>0</v>
          </cell>
          <cell r="R327">
            <v>0</v>
          </cell>
        </row>
        <row r="328">
          <cell r="O328" t="str">
            <v>AB11</v>
          </cell>
          <cell r="P328" t="str">
            <v>Emoderivati di produzione regionale</v>
          </cell>
          <cell r="Q328">
            <v>0</v>
          </cell>
          <cell r="R328">
            <v>0</v>
          </cell>
        </row>
        <row r="329">
          <cell r="O329" t="str">
            <v>AB11</v>
          </cell>
          <cell r="P329" t="str">
            <v>Prodotti dietetici</v>
          </cell>
          <cell r="Q329">
            <v>0</v>
          </cell>
          <cell r="R329">
            <v>0</v>
          </cell>
        </row>
        <row r="330">
          <cell r="O330" t="str">
            <v>AB11</v>
          </cell>
          <cell r="P330" t="str">
            <v>Dispositivi medico diagnostici in vitro: Materiali diagnostici  - Cnd: W</v>
          </cell>
          <cell r="Q330">
            <v>89000</v>
          </cell>
          <cell r="R330">
            <v>60417</v>
          </cell>
        </row>
        <row r="331">
          <cell r="O331" t="str">
            <v>AB11</v>
          </cell>
          <cell r="P331" t="str">
            <v>Dispositivi medici: Materiali diagnostici (materiale per apparecchiature sanitare e relativi componenti.) Cnd: Z</v>
          </cell>
          <cell r="Q331">
            <v>216000</v>
          </cell>
          <cell r="R331">
            <v>248946</v>
          </cell>
        </row>
        <row r="332">
          <cell r="O332" t="str">
            <v>AB11</v>
          </cell>
          <cell r="P332" t="str">
            <v>Prodotti chimici: Materiali diagnostici (senza Cnd)</v>
          </cell>
          <cell r="Q332">
            <v>415000</v>
          </cell>
          <cell r="R332">
            <v>209886</v>
          </cell>
        </row>
        <row r="333">
          <cell r="O333" t="str">
            <v>AB11</v>
          </cell>
          <cell r="P333" t="str">
            <v>Dispositivi medici: Presidi chirurgici e materiali sanitari - Cnd: A; B; D; G; H; K; L; M; N; Q; R; S; T[Ao-Irccs tutto; Asl escluso T04]; U; V; Y[solo Ao-Irccs]</v>
          </cell>
          <cell r="Q333">
            <v>647000</v>
          </cell>
          <cell r="R333">
            <v>488781</v>
          </cell>
        </row>
        <row r="334">
          <cell r="O334" t="str">
            <v>AB11</v>
          </cell>
          <cell r="P334" t="str">
            <v>Dispositivi per appar. Cardiocircolatorio Cnd: C</v>
          </cell>
          <cell r="Q334">
            <v>43000</v>
          </cell>
          <cell r="R334">
            <v>29122</v>
          </cell>
        </row>
        <row r="335">
          <cell r="O335" t="str">
            <v>AB11</v>
          </cell>
          <cell r="P335" t="str">
            <v>Dispositivi medici con repertorio e senza CND (tipo 2, kit)</v>
          </cell>
          <cell r="Q335">
            <v>0</v>
          </cell>
          <cell r="R335">
            <v>0</v>
          </cell>
        </row>
        <row r="336">
          <cell r="O336" t="str">
            <v>AB11</v>
          </cell>
          <cell r="P336" t="str">
            <v>Dispositivi medici non registrati in Italia (senza repertorio e con CND assimilabile)</v>
          </cell>
          <cell r="Q336">
            <v>0</v>
          </cell>
          <cell r="R336">
            <v>0</v>
          </cell>
        </row>
        <row r="337">
          <cell r="O337" t="str">
            <v>AB11</v>
          </cell>
          <cell r="P337" t="str">
            <v>Materiale chirurgico e prodotti per uso veterinario</v>
          </cell>
          <cell r="Q337">
            <v>0</v>
          </cell>
          <cell r="R337">
            <v>0</v>
          </cell>
        </row>
        <row r="338">
          <cell r="O338" t="str">
            <v>AB11</v>
          </cell>
          <cell r="P338" t="str">
            <v>Materiali protesici (c.d. protesica "Maggiore") [compilazione ASL] - Cnd: Y</v>
          </cell>
          <cell r="Q338">
            <v>0</v>
          </cell>
          <cell r="R338">
            <v>0</v>
          </cell>
        </row>
        <row r="339">
          <cell r="O339" t="str">
            <v>AB11</v>
          </cell>
          <cell r="P339" t="str">
            <v>Materiali protesici (c.d. protesica "Minore") [compilazione ASL] - Cnd: T04</v>
          </cell>
          <cell r="Q339">
            <v>0</v>
          </cell>
          <cell r="R339">
            <v>0</v>
          </cell>
        </row>
        <row r="340">
          <cell r="O340" t="str">
            <v>AB11</v>
          </cell>
          <cell r="P340" t="str">
            <v>Dispositivi medici impiantabili attivi: Materiali protesici (endoprotesi)   [compilazione AO-Irccs] - Cnd: J</v>
          </cell>
          <cell r="Q340">
            <v>143000</v>
          </cell>
          <cell r="R340">
            <v>299831</v>
          </cell>
        </row>
        <row r="341">
          <cell r="O341" t="str">
            <v>AB11</v>
          </cell>
          <cell r="P341" t="str">
            <v>Dispositivi medici: Materiali protesici (endoprotesi non attive) [compilazione AO-Irccs] - Cnd: P</v>
          </cell>
          <cell r="Q341">
            <v>80000</v>
          </cell>
          <cell r="R341">
            <v>79829</v>
          </cell>
        </row>
        <row r="342">
          <cell r="O342" t="str">
            <v>AB11</v>
          </cell>
          <cell r="P342" t="str">
            <v>Dispositivi medici: Materiali per emodialisi - Cnd: F</v>
          </cell>
          <cell r="Q342">
            <v>1000</v>
          </cell>
          <cell r="R342">
            <v>732</v>
          </cell>
        </row>
        <row r="343">
          <cell r="O343" t="str">
            <v>AB11</v>
          </cell>
          <cell r="P343" t="str">
            <v>Materiali per la profilassi igienico-sanitari: sieri</v>
          </cell>
          <cell r="Q343">
            <v>0</v>
          </cell>
          <cell r="R343">
            <v>0</v>
          </cell>
        </row>
        <row r="344">
          <cell r="O344" t="str">
            <v>AB11</v>
          </cell>
          <cell r="P344" t="str">
            <v>Materiali per la profilassi igienico-sanitari: vaccini</v>
          </cell>
          <cell r="Q344">
            <v>0</v>
          </cell>
          <cell r="R344">
            <v>0</v>
          </cell>
        </row>
        <row r="345">
          <cell r="O345" t="str">
            <v>AB11</v>
          </cell>
          <cell r="P345" t="str">
            <v>Prodotti farmaceutici per uso veterinario</v>
          </cell>
          <cell r="Q345">
            <v>0</v>
          </cell>
          <cell r="R345">
            <v>0</v>
          </cell>
        </row>
        <row r="346">
          <cell r="O346" t="str">
            <v>AB11</v>
          </cell>
          <cell r="P346" t="str">
            <v>Sangue ed emocomponenti</v>
          </cell>
          <cell r="Q346">
            <v>38000</v>
          </cell>
          <cell r="R346">
            <v>38369</v>
          </cell>
        </row>
        <row r="347">
          <cell r="O347" t="str">
            <v>AB11</v>
          </cell>
          <cell r="P347" t="str">
            <v>Sangue ed emocomponenti acquistati Extraregione</v>
          </cell>
          <cell r="Q347">
            <v>0</v>
          </cell>
          <cell r="R347">
            <v>0</v>
          </cell>
        </row>
        <row r="348">
          <cell r="O348" t="str">
            <v>AB11</v>
          </cell>
          <cell r="P348" t="str">
            <v>Sangue ed emocomponenti da Asl/Ao/Fondazioni della Regione</v>
          </cell>
          <cell r="Q348">
            <v>0</v>
          </cell>
          <cell r="R348">
            <v>0</v>
          </cell>
        </row>
        <row r="349">
          <cell r="O349" t="str">
            <v>AB11</v>
          </cell>
          <cell r="P349" t="str">
            <v>Altri beni e prodotti sanitari (PRODOTTI SENZA REPERTORIO E/O CND)</v>
          </cell>
          <cell r="Q349">
            <v>82000</v>
          </cell>
          <cell r="R349">
            <v>58346</v>
          </cell>
        </row>
        <row r="350">
          <cell r="O350" t="str">
            <v>AB11</v>
          </cell>
          <cell r="P350" t="str">
            <v>Altri beni e prodotti sanitari (escluso Specialità medicinali, ossigeno, emoderivati e sangue) da Asl/Ao/Fondazioni della Regione</v>
          </cell>
          <cell r="Q350">
            <v>0</v>
          </cell>
          <cell r="R350">
            <v>0</v>
          </cell>
        </row>
        <row r="351">
          <cell r="O351" t="str">
            <v>AB13</v>
          </cell>
          <cell r="P351" t="str">
            <v>B.I.1.i) Acconti su forniture materiale sanitario</v>
          </cell>
          <cell r="Q351">
            <v>0</v>
          </cell>
          <cell r="R351">
            <v>0</v>
          </cell>
        </row>
        <row r="352">
          <cell r="P352" t="str">
            <v>B.I.2 Rimanenze di materiale non sanitario</v>
          </cell>
          <cell r="Q352">
            <v>92000</v>
          </cell>
          <cell r="R352">
            <v>82293</v>
          </cell>
        </row>
        <row r="353">
          <cell r="O353" t="str">
            <v>AB12</v>
          </cell>
          <cell r="P353" t="str">
            <v>Prodotti alimentari</v>
          </cell>
          <cell r="Q353">
            <v>4000</v>
          </cell>
          <cell r="R353">
            <v>2248</v>
          </cell>
        </row>
        <row r="354">
          <cell r="O354" t="str">
            <v>AB12</v>
          </cell>
          <cell r="P354" t="str">
            <v>Materiale di guardaroba, di pulizia e di convivenza in genere</v>
          </cell>
          <cell r="Q354">
            <v>3000</v>
          </cell>
          <cell r="R354">
            <v>2711</v>
          </cell>
        </row>
        <row r="355">
          <cell r="O355" t="str">
            <v>AB12</v>
          </cell>
          <cell r="P355" t="str">
            <v>Carburanti e lubrificanti</v>
          </cell>
          <cell r="Q355">
            <v>0</v>
          </cell>
          <cell r="R355">
            <v>0</v>
          </cell>
        </row>
        <row r="356">
          <cell r="O356" t="str">
            <v>AB12</v>
          </cell>
          <cell r="P356" t="str">
            <v>Combustibili</v>
          </cell>
          <cell r="Q356">
            <v>0</v>
          </cell>
          <cell r="R356">
            <v>0</v>
          </cell>
        </row>
        <row r="357">
          <cell r="O357" t="str">
            <v>AB12</v>
          </cell>
          <cell r="P357" t="str">
            <v>Cancelleria e stampati</v>
          </cell>
          <cell r="Q357">
            <v>35000</v>
          </cell>
          <cell r="R357">
            <v>46905</v>
          </cell>
        </row>
        <row r="358">
          <cell r="O358" t="str">
            <v>AB12</v>
          </cell>
          <cell r="P358" t="str">
            <v>Supporti informatici e materiale per EDP</v>
          </cell>
          <cell r="Q358">
            <v>24000</v>
          </cell>
          <cell r="R358">
            <v>18080</v>
          </cell>
        </row>
        <row r="359">
          <cell r="O359" t="str">
            <v>AB12</v>
          </cell>
          <cell r="P359" t="str">
            <v>Materiale per manutenzioni e riparazioni immobili</v>
          </cell>
          <cell r="Q359">
            <v>0</v>
          </cell>
          <cell r="R359">
            <v>0</v>
          </cell>
        </row>
        <row r="360">
          <cell r="O360" t="str">
            <v>AB12</v>
          </cell>
          <cell r="P360" t="str">
            <v>Materiale per manutenzioni e riparazioni mobili e macchine</v>
          </cell>
          <cell r="Q360">
            <v>0</v>
          </cell>
          <cell r="R360">
            <v>0</v>
          </cell>
        </row>
        <row r="361">
          <cell r="O361" t="str">
            <v>AB12</v>
          </cell>
          <cell r="P361" t="str">
            <v>Materiale per manutenzioni e riparazioni attrezzature tecnico scientifico sanitarie</v>
          </cell>
          <cell r="Q361">
            <v>0</v>
          </cell>
          <cell r="R361">
            <v>0</v>
          </cell>
        </row>
        <row r="362">
          <cell r="O362" t="str">
            <v>AB12</v>
          </cell>
          <cell r="P362" t="str">
            <v>Materiale per manutenzioni e riparazioni attrezzature tecnico economali</v>
          </cell>
          <cell r="Q362">
            <v>0</v>
          </cell>
          <cell r="R362">
            <v>0</v>
          </cell>
        </row>
        <row r="363">
          <cell r="O363" t="str">
            <v>AB12</v>
          </cell>
          <cell r="P363" t="str">
            <v>Materiale per manutenzioni e riparazioni automezzi (sanitari e non)</v>
          </cell>
          <cell r="Q363">
            <v>0</v>
          </cell>
          <cell r="R363">
            <v>0</v>
          </cell>
        </row>
        <row r="364">
          <cell r="O364" t="str">
            <v>AB12</v>
          </cell>
          <cell r="P364" t="str">
            <v>Materiale per manutenzioni e riparazioni - Altro</v>
          </cell>
          <cell r="Q364">
            <v>0</v>
          </cell>
          <cell r="R364">
            <v>0</v>
          </cell>
        </row>
        <row r="365">
          <cell r="O365" t="str">
            <v>AB12</v>
          </cell>
          <cell r="P365" t="str">
            <v xml:space="preserve">Altri beni non sanitari </v>
          </cell>
          <cell r="Q365">
            <v>26000</v>
          </cell>
          <cell r="R365">
            <v>12349</v>
          </cell>
        </row>
        <row r="366">
          <cell r="O366" t="str">
            <v>AB12</v>
          </cell>
          <cell r="P366" t="str">
            <v>Altri beni non sanitari da Asl/AO della Regione</v>
          </cell>
          <cell r="Q366">
            <v>0</v>
          </cell>
          <cell r="R366">
            <v>0</v>
          </cell>
        </row>
        <row r="367">
          <cell r="O367" t="str">
            <v>AB14</v>
          </cell>
          <cell r="P367" t="str">
            <v>B.I.2.g) Acconti su forniture materiale non sanitario</v>
          </cell>
          <cell r="Q367">
            <v>0</v>
          </cell>
          <cell r="R367">
            <v>0</v>
          </cell>
        </row>
        <row r="368">
          <cell r="P368" t="str">
            <v>B.II. Crediti</v>
          </cell>
          <cell r="Q368">
            <v>38201000</v>
          </cell>
          <cell r="R368">
            <v>51917245</v>
          </cell>
          <cell r="S368">
            <v>0</v>
          </cell>
          <cell r="T368">
            <v>0</v>
          </cell>
        </row>
        <row r="369">
          <cell r="P369" t="str">
            <v>B.II.1)  Crediti v/Stato</v>
          </cell>
          <cell r="Q369">
            <v>4897000</v>
          </cell>
          <cell r="R369">
            <v>4750851</v>
          </cell>
          <cell r="S369">
            <v>957619</v>
          </cell>
          <cell r="T369">
            <v>366248</v>
          </cell>
        </row>
        <row r="370">
          <cell r="O370" t="str">
            <v>AB21a1</v>
          </cell>
          <cell r="P370" t="str">
            <v>B.II.1.a) Crediti v/Stato per spesa corrente - FSN indistinto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O371" t="str">
            <v>AB21a1</v>
          </cell>
          <cell r="P371" t="str">
            <v>B.II.1.b) Crediti v/Stato per spesa corrente - FSN vincolato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P372" t="str">
            <v>B.II.1.c)  Crediti v/Stato per mobilità attiva extraregionale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O373" t="str">
            <v>AB21a2</v>
          </cell>
          <cell r="P373" t="str">
            <v>B.II.1.c.1)  Crediti v/Stato per mobilità attiva extraregionale pubblica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O374" t="str">
            <v>AB21a2</v>
          </cell>
          <cell r="P374" t="str">
            <v>B.II.1.c.2)  Crediti v/Stato per mobilità attiva extraregionale privata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O375" t="str">
            <v>AB21a2</v>
          </cell>
          <cell r="P375" t="str">
            <v>B.II.1.d)  Crediti v/Stato per mobilità attiva internazionale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O376" t="str">
            <v>AB21a1</v>
          </cell>
          <cell r="P376" t="str">
            <v>B.II.1.e)  Crediti v/Stato per acconto quota fabbisogno sanitario regionale standard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O377" t="str">
            <v>AB21a1</v>
          </cell>
          <cell r="P377" t="str">
            <v>B.II.1.f)  Crediti v/Stato per finanziamento sanitario aggiuntivo corrente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O378" t="str">
            <v>AB21a1</v>
          </cell>
          <cell r="P378" t="str">
            <v>B.II.1.g)   Crediti v/Stato per spesa corrente - altro</v>
          </cell>
          <cell r="Q378">
            <v>42000</v>
          </cell>
          <cell r="R378">
            <v>42105</v>
          </cell>
          <cell r="S378">
            <v>0</v>
          </cell>
          <cell r="T378">
            <v>42105</v>
          </cell>
        </row>
        <row r="379">
          <cell r="O379" t="str">
            <v>AB21a1</v>
          </cell>
          <cell r="P379" t="str">
            <v>B.II.1.h) Crediti v/Stato per spesa corrente per STP (ex D.lgs. 286/98)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O380" t="str">
            <v>AB21b</v>
          </cell>
          <cell r="P380" t="str">
            <v>B.II.1.h)  Crediti v/Stato per finanziamenti per investimenti</v>
          </cell>
          <cell r="Q380">
            <v>4855000</v>
          </cell>
          <cell r="R380">
            <v>4708746</v>
          </cell>
          <cell r="S380">
            <v>957619</v>
          </cell>
          <cell r="T380">
            <v>324143</v>
          </cell>
        </row>
        <row r="381">
          <cell r="P381" t="str">
            <v>B.II.1.i)  Crediti v/Stato per ricerca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O382" t="str">
            <v>AB21c1</v>
          </cell>
          <cell r="P382" t="str">
            <v>B.II.1.i.1)  Crediti v/Stato per ricerca corrente - Ministero della Salute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O383" t="str">
            <v>AB21c2</v>
          </cell>
          <cell r="P383" t="str">
            <v>B.II.1.i.2)  Crediti v/Stato per ricerca finalizzata - Ministero della Salute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O384" t="str">
            <v>AB21c3</v>
          </cell>
          <cell r="P384" t="str">
            <v xml:space="preserve">B.II.1.i.3)  Crediti v/Stato per ricerca - altre Amministrazioni centrali 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O385" t="str">
            <v>AB21c4</v>
          </cell>
          <cell r="P385" t="str">
            <v>B.II.1.i.4)  Crediti v/Stato per ricerca - finanziamenti per investimenti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O386" t="str">
            <v>AB21d</v>
          </cell>
          <cell r="P386" t="str">
            <v>B.II.1.l)  Crediti v/prefetture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P387" t="str">
            <v>B.II.2)  Crediti v/Regione</v>
          </cell>
          <cell r="Q387">
            <v>20048000</v>
          </cell>
          <cell r="R387">
            <v>21295267</v>
          </cell>
          <cell r="S387">
            <v>2953505</v>
          </cell>
          <cell r="T387">
            <v>3577390</v>
          </cell>
        </row>
        <row r="388">
          <cell r="P388" t="str">
            <v>B.II.2.a)  Crediti v/Regione o Provincia Autonoma per spesa corrente</v>
          </cell>
          <cell r="Q388">
            <v>11366000</v>
          </cell>
          <cell r="R388">
            <v>10556603</v>
          </cell>
          <cell r="S388">
            <v>2459520</v>
          </cell>
          <cell r="T388">
            <v>0</v>
          </cell>
        </row>
        <row r="389">
          <cell r="O389" t="str">
            <v>AB22a1a</v>
          </cell>
          <cell r="P389" t="str">
            <v>B.II.2.a.1)  Crediti v/Regione o Provincia Autonoma per spesa corrente - IRAP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O390" t="str">
            <v>AB22a1a</v>
          </cell>
          <cell r="P390" t="str">
            <v>B.II.2.a.2)  Crediti v/Regione o Provincia Autonoma per spesa corrente - Addizionale IRPEF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P391" t="str">
            <v>B.II.2.a.3)  Crediti v/Regione o Provincia Autonoma per quota FSR</v>
          </cell>
          <cell r="Q391">
            <v>3032000</v>
          </cell>
          <cell r="R391">
            <v>2851473</v>
          </cell>
          <cell r="S391">
            <v>18760</v>
          </cell>
          <cell r="T391">
            <v>0</v>
          </cell>
        </row>
        <row r="392">
          <cell r="O392" t="str">
            <v>AB22a1a</v>
          </cell>
          <cell r="P392" t="str">
            <v>B.II.2.a.3.1) Crediti da Regione per Quota capitaria Sanitaria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O393" t="str">
            <v>AB22a1a</v>
          </cell>
          <cell r="P393" t="str">
            <v>B.II.2.a.3.2) Crediti da Regione per Quota capitaria A.S.S.I.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O394" t="str">
            <v>AB22a1a</v>
          </cell>
          <cell r="P394" t="str">
            <v>B.II.2.a.3.3) Crediti da Regione per Funzioni non tariffate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O395" t="str">
            <v>AB22a1a</v>
          </cell>
          <cell r="P395" t="str">
            <v>B.II.2.a.3.4) Crediti da Regione per Obiettivi di PSSR</v>
          </cell>
          <cell r="Q395">
            <v>2433000</v>
          </cell>
          <cell r="R395">
            <v>2433396</v>
          </cell>
          <cell r="S395">
            <v>18760</v>
          </cell>
          <cell r="T395">
            <v>0</v>
          </cell>
        </row>
        <row r="396">
          <cell r="O396" t="str">
            <v>AB22a1a</v>
          </cell>
          <cell r="P396" t="str">
            <v>B.II.2.a.3.5) Crediti da Regione per Contributi vincolati da FSR</v>
          </cell>
          <cell r="Q396">
            <v>504000</v>
          </cell>
          <cell r="R396">
            <v>397042</v>
          </cell>
          <cell r="S396">
            <v>0</v>
          </cell>
          <cell r="T396">
            <v>0</v>
          </cell>
        </row>
        <row r="397">
          <cell r="O397" t="str">
            <v>AB22a1a</v>
          </cell>
          <cell r="P397" t="str">
            <v>B.II.2.a.3.6) Crediti da Regione per Contributi vincolati extra FSR</v>
          </cell>
          <cell r="Q397">
            <v>95000</v>
          </cell>
          <cell r="R397">
            <v>21035</v>
          </cell>
          <cell r="S397">
            <v>0</v>
          </cell>
          <cell r="T397">
            <v>0</v>
          </cell>
        </row>
        <row r="398">
          <cell r="O398" t="str">
            <v>AB22a1a</v>
          </cell>
          <cell r="P398" t="str">
            <v>B.II.2.a.4)  Crediti v/Regione o Provincia Autonoma per mobilità attiva intraregionale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</row>
        <row r="399">
          <cell r="P399" t="str">
            <v>B.II.2.a.5)  Crediti v/Regione o Provincia Autonoma per mobilità attiva extraregionale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</row>
        <row r="400">
          <cell r="O400" t="str">
            <v>AB22a1a</v>
          </cell>
          <cell r="P400" t="str">
            <v>B.II.2.a.5.1)  Crediti v/Regione o Provincia Autonoma per mobilità attiva extraregionale A.Ospedaliere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</row>
        <row r="401">
          <cell r="O401" t="str">
            <v>AB22a1a</v>
          </cell>
          <cell r="P401" t="str">
            <v>B.II.2.a.5.2)  Crediti v/Regione o Provincia Autonoma per mobilità attiva extraregionale Fondazioni (anche pubbliche)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</row>
        <row r="402">
          <cell r="O402" t="str">
            <v>AB22a1a</v>
          </cell>
          <cell r="P402" t="str">
            <v>B.II.2.a.5.3)  Crediti v/Regione o Provincia Autonoma per mobilità attiva extraregionale a Privati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</row>
        <row r="403">
          <cell r="O403" t="str">
            <v>AB22a1a</v>
          </cell>
          <cell r="P403" t="str">
            <v>B.II.2.a.6)  Crediti v/Regione o Provincia Autonoma per acconto quota FSR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</row>
        <row r="404">
          <cell r="O404" t="str">
            <v>AB22a1b</v>
          </cell>
          <cell r="P404" t="str">
            <v>B.II.2.a.7)  Crediti v/Regione o Provincia Autonoma per finanziamento sanitario aggiuntivo corrente LEA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</row>
        <row r="405">
          <cell r="O405" t="str">
            <v>AB22a1c</v>
          </cell>
          <cell r="P405" t="str">
            <v>B.II.2.a.8)  Crediti v/Regione o Provincia Autonoma per finanziamento sanitario aggiuntivo corrente extra LEA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</row>
        <row r="406">
          <cell r="O406" t="str">
            <v>AB22a1d</v>
          </cell>
          <cell r="P406" t="str">
            <v>B.II.2.a.9)  Crediti v/Regione o Provincia Autonoma per spesa corrente - altro</v>
          </cell>
          <cell r="Q406">
            <v>8334000</v>
          </cell>
          <cell r="R406">
            <v>7705130</v>
          </cell>
          <cell r="S406">
            <v>2440760</v>
          </cell>
          <cell r="T406">
            <v>0</v>
          </cell>
        </row>
        <row r="407">
          <cell r="O407" t="str">
            <v>AB22a1e</v>
          </cell>
          <cell r="P407" t="str">
            <v>B.II.2.a.8) Crediti v/Regione o Provincia Autonoma per spesa corrente - STP (ex D.lgs. 286/98)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</row>
        <row r="408">
          <cell r="O408" t="str">
            <v>AB22a2</v>
          </cell>
          <cell r="P408" t="str">
            <v>B.II.2.a.10)  Crediti v/Regione o Provincia Autonoma per ricerca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</row>
        <row r="409">
          <cell r="O409" t="str">
            <v>AB22a3</v>
          </cell>
          <cell r="P409" t="str">
            <v>B.II.2.a.10) Crediti v/Regione o Provincia Autonoma per mobilità attiva internazionale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</row>
        <row r="410">
          <cell r="P410" t="str">
            <v>B.II.2.b) Crediti v/Regione o Provincia Autonoma per versamenti a patrimonio netto</v>
          </cell>
          <cell r="Q410">
            <v>8682000</v>
          </cell>
          <cell r="R410">
            <v>10738664</v>
          </cell>
          <cell r="S410">
            <v>493985</v>
          </cell>
          <cell r="T410">
            <v>3577390</v>
          </cell>
        </row>
        <row r="411">
          <cell r="O411" t="str">
            <v>AB22b1</v>
          </cell>
          <cell r="P411" t="str">
            <v>B.II.2.b.1) Crediti v/Regione o Provincia Autonoma per finanziamenti per investimenti</v>
          </cell>
          <cell r="Q411">
            <v>8682000</v>
          </cell>
          <cell r="R411">
            <v>10738664</v>
          </cell>
          <cell r="S411">
            <v>493985</v>
          </cell>
          <cell r="T411">
            <v>3577390</v>
          </cell>
        </row>
        <row r="412">
          <cell r="O412" t="str">
            <v>AB22b2</v>
          </cell>
          <cell r="P412" t="str">
            <v>B.II.2.b.2) Crediti v/Regione o Provincia Autonoma per incremento fondo dotazione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</row>
        <row r="413">
          <cell r="O413" t="str">
            <v>AB22b3</v>
          </cell>
          <cell r="P413" t="str">
            <v>B.II.2.b.3) Crediti v/Regione o Provincia Autonoma per ripiano perdite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</row>
        <row r="414">
          <cell r="O414" t="str">
            <v>AB22b4</v>
          </cell>
          <cell r="P414" t="str">
            <v>B.II.2.b.4) Crediti v/Regione o Provincia Autonoma per anticipazione ripiano disavanzo programmato dai Piani aziendali di cui all'art. 1, comma 528, L. 208/2015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</row>
        <row r="415">
          <cell r="O415" t="str">
            <v>AB22b3</v>
          </cell>
          <cell r="P415" t="str">
            <v>B.II.2.b.5) Crediti v/Regione per copertura debiti al 31/12/2005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</row>
        <row r="416">
          <cell r="O416" t="str">
            <v>AB22b4</v>
          </cell>
          <cell r="P416" t="str">
            <v>B.II.2.b.6) Crediti v/Regione o Provincia Autonoma per ricostituzione risorse da investimenti esercizi precedenti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</row>
        <row r="417">
          <cell r="O417" t="str">
            <v>AB22b5</v>
          </cell>
          <cell r="P417" t="str">
            <v>B.II.2.c)  Crediti v/Regione o Provincia Autonoma per contributi L. 210/92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</row>
        <row r="418">
          <cell r="O418" t="str">
            <v>AB22b5</v>
          </cell>
          <cell r="P418" t="str">
            <v>B.II.2.d) Crediti v/Regione o Provincia Autonoma per contributi L. 210/92 – aziende sanitarie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</row>
        <row r="419">
          <cell r="O419" t="str">
            <v>AB23</v>
          </cell>
          <cell r="P419" t="str">
            <v>B.II.3)  Crediti v/Comuni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</row>
        <row r="420">
          <cell r="P420" t="str">
            <v>B.II.4) Crediti v/Aziende sanitarie pubbliche</v>
          </cell>
          <cell r="Q420">
            <v>10230000</v>
          </cell>
          <cell r="R420">
            <v>22727489</v>
          </cell>
          <cell r="S420">
            <v>1447427</v>
          </cell>
          <cell r="T420">
            <v>5958958</v>
          </cell>
        </row>
        <row r="421">
          <cell r="P421" t="str">
            <v>B.II.4.a) Crediti v/Aziende sanitarie pubbliche della Regione</v>
          </cell>
          <cell r="Q421">
            <v>10230000</v>
          </cell>
          <cell r="R421">
            <v>22727489</v>
          </cell>
          <cell r="S421">
            <v>1447427</v>
          </cell>
          <cell r="T421">
            <v>5958958</v>
          </cell>
        </row>
        <row r="422">
          <cell r="P422" t="str">
            <v>B.II.4.a.1) Crediti v/Aziende sanitarie pubbliche della Regione - per mobilità in compensazione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</row>
        <row r="423">
          <cell r="O423" t="str">
            <v>AB24a3</v>
          </cell>
          <cell r="P423" t="str">
            <v>Crediti da Aziende Sanitarie Locali della Regione per mobilità intraregionale in compensazione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</row>
        <row r="424">
          <cell r="O424" t="str">
            <v>AB24a3</v>
          </cell>
          <cell r="P424" t="str">
            <v>Crediti da Agenzie Tutela Salute della Regione per mobilità intraregionale in compensazione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</row>
        <row r="425">
          <cell r="P425" t="str">
            <v>B.II.4.a.2) Crediti v/Aziende sanitarie pubbliche della Regione - per mobilità non in compensazione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</row>
        <row r="426">
          <cell r="O426" t="str">
            <v>AB24a3</v>
          </cell>
          <cell r="P426" t="str">
            <v>Crediti da Aziende Sanitarie Locali della Regione per mobilità non in compensazione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</row>
        <row r="427">
          <cell r="O427" t="str">
            <v>AB24a3</v>
          </cell>
          <cell r="P427" t="str">
            <v>Crediti da Agenzie Tutela Salute della Regione per mobilità non in compensazione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</row>
        <row r="428">
          <cell r="P428" t="str">
            <v>B.II.4.a.3) Crediti v/Aziende sanitarie pubbliche della Regione - per altre prestazioni</v>
          </cell>
          <cell r="Q428">
            <v>10230000</v>
          </cell>
          <cell r="R428">
            <v>22727489</v>
          </cell>
          <cell r="S428">
            <v>1447427</v>
          </cell>
          <cell r="T428">
            <v>5958958</v>
          </cell>
        </row>
        <row r="429">
          <cell r="O429" t="str">
            <v>AB24a3</v>
          </cell>
          <cell r="P429" t="str">
            <v>Crediti da Aziende Sanitarie Locali della Regione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</row>
        <row r="430">
          <cell r="O430" t="str">
            <v>AB24a3</v>
          </cell>
          <cell r="P430" t="str">
            <v>Crediti da Agenzie Tutela Salute della Regione</v>
          </cell>
          <cell r="Q430">
            <v>9591000</v>
          </cell>
          <cell r="R430">
            <v>22360410</v>
          </cell>
          <cell r="S430">
            <v>1447427</v>
          </cell>
          <cell r="T430">
            <v>5881425</v>
          </cell>
        </row>
        <row r="431">
          <cell r="O431" t="str">
            <v>AB24a3</v>
          </cell>
          <cell r="P431" t="str">
            <v>Crediti da Aziende Ospedaliere della Regione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</row>
        <row r="432">
          <cell r="O432" t="str">
            <v>AB24a3</v>
          </cell>
          <cell r="P432" t="str">
            <v>Crediti da Aziende Socio-Sanitarie Territoriali della Regione</v>
          </cell>
          <cell r="Q432">
            <v>446000</v>
          </cell>
          <cell r="R432">
            <v>242322</v>
          </cell>
          <cell r="S432">
            <v>0</v>
          </cell>
          <cell r="T432">
            <v>20763</v>
          </cell>
        </row>
        <row r="433">
          <cell r="O433" t="str">
            <v>AB24a3</v>
          </cell>
          <cell r="P433" t="str">
            <v>Crediti da IRCCS e Fondazioni di diritto pubblico della Regione</v>
          </cell>
          <cell r="Q433">
            <v>193000</v>
          </cell>
          <cell r="R433">
            <v>124757</v>
          </cell>
          <cell r="S433">
            <v>0</v>
          </cell>
          <cell r="T433">
            <v>56770</v>
          </cell>
        </row>
        <row r="434">
          <cell r="O434" t="str">
            <v>AB24a1</v>
          </cell>
          <cell r="P434" t="str">
            <v>B.II.4.a.4) Crediti v/ ATS per operazioni di conferimento/scorporo LR23/2015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</row>
        <row r="435">
          <cell r="O435" t="str">
            <v>AB24a2</v>
          </cell>
          <cell r="P435" t="str">
            <v>B.II.4.a.5) Crediti v/ ASST per operazioni di conferimento/scorporo LR23/2015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</row>
        <row r="436">
          <cell r="O436" t="str">
            <v>AB24a3</v>
          </cell>
          <cell r="P436" t="str">
            <v>B.II.4.b) Acconto quota FSR da distribuire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</row>
        <row r="437">
          <cell r="O437" t="str">
            <v>AB24a4</v>
          </cell>
          <cell r="P437" t="str">
            <v>B.II.4.c) Crediti v/Aziende sanitarie pubbliche della Regione per anticipazione ripiano disavanzo programmato dai Piani aziendali di cui all'art. 1, comma 528, L. 208/2015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</row>
        <row r="438">
          <cell r="O438" t="str">
            <v>AB24b</v>
          </cell>
          <cell r="P438" t="str">
            <v>B.II.4.d) Crediti v/Aziende sanitarie pubbliche Extraregione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</row>
        <row r="439">
          <cell r="O439" t="str">
            <v>AB24b</v>
          </cell>
          <cell r="P439" t="str">
            <v xml:space="preserve">B.II.4.e)  Crediti v/ATS - per Contributi da Aziende sanitarie pubbliche della Regione o Prov. Aut. (extra fondo) 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</row>
        <row r="440">
          <cell r="O440" t="str">
            <v>AB24b</v>
          </cell>
          <cell r="P440" t="str">
            <v xml:space="preserve">B.II.4.f)  Crediti v/ASST- per Contributi da Aziende sanitarie pubbliche della Regione o Prov. Aut. (extra fondo) 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</row>
        <row r="441">
          <cell r="O441" t="str">
            <v>AB24b</v>
          </cell>
          <cell r="P441" t="str">
            <v xml:space="preserve">B.II.4.g)  Crediti v/IRCCS - per Contributi da Aziende sanitarie pubbliche della Regione o Prov. Aut. (extra fondo) 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</row>
        <row r="442">
          <cell r="O442" t="str">
            <v>AB25</v>
          </cell>
          <cell r="P442" t="str">
            <v>B.II.5) Crediti v/Società partecipate e/o enti dipendenti dalla Regione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</row>
        <row r="443">
          <cell r="P443" t="str">
            <v>B.II.5.a) Crediti v/Enti Regionali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</row>
        <row r="444">
          <cell r="P444" t="str">
            <v>Crediti v/Arpa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</row>
        <row r="445">
          <cell r="P445" t="str">
            <v>Crediti v/Altri enti regionali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</row>
        <row r="446">
          <cell r="P446" t="str">
            <v>B.II.5.b) Crediti v/sperimentazioni gestionali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P447" t="str">
            <v>B.II.5.c) Crediti v/società controllate e collegate (partecipate)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</row>
        <row r="448">
          <cell r="O448" t="str">
            <v>AB26</v>
          </cell>
          <cell r="P448" t="str">
            <v>B.II.6)  Crediti v/Erario</v>
          </cell>
          <cell r="Q448">
            <v>52000</v>
          </cell>
          <cell r="R448">
            <v>56504</v>
          </cell>
          <cell r="S448">
            <v>0</v>
          </cell>
          <cell r="T448">
            <v>52000</v>
          </cell>
        </row>
        <row r="449">
          <cell r="P449" t="str">
            <v>B.II.7) Crediti v/Altri</v>
          </cell>
          <cell r="Q449">
            <v>2974000</v>
          </cell>
          <cell r="R449">
            <v>3087134</v>
          </cell>
          <cell r="S449">
            <v>17724</v>
          </cell>
          <cell r="T449">
            <v>504353</v>
          </cell>
        </row>
        <row r="450">
          <cell r="P450" t="str">
            <v>B.II.7.a) Crediti v/clienti privati</v>
          </cell>
          <cell r="Q450">
            <v>1852000</v>
          </cell>
          <cell r="R450">
            <v>2186488</v>
          </cell>
          <cell r="S450">
            <v>0</v>
          </cell>
          <cell r="T450">
            <v>0</v>
          </cell>
        </row>
        <row r="451">
          <cell r="O451" t="str">
            <v>AB27</v>
          </cell>
          <cell r="P451" t="str">
            <v xml:space="preserve">    Crediti verso clienti privati altro</v>
          </cell>
          <cell r="Q451">
            <v>1852000</v>
          </cell>
          <cell r="R451">
            <v>1672254</v>
          </cell>
          <cell r="S451">
            <v>5206</v>
          </cell>
          <cell r="T451">
            <v>237076</v>
          </cell>
        </row>
        <row r="452">
          <cell r="O452" t="str">
            <v>AB27</v>
          </cell>
          <cell r="P452" t="str">
            <v xml:space="preserve">    Crediti verso clienti privati per attività libero professionale</v>
          </cell>
          <cell r="Q452">
            <v>0</v>
          </cell>
          <cell r="R452">
            <v>514234</v>
          </cell>
          <cell r="S452">
            <v>4027</v>
          </cell>
          <cell r="T452">
            <v>45547</v>
          </cell>
        </row>
        <row r="453">
          <cell r="O453" t="str">
            <v>AB27</v>
          </cell>
          <cell r="P453" t="str">
            <v>B.II.7.b) Crediti v/gestioni liquidatorie / stralcio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</row>
        <row r="454">
          <cell r="O454" t="str">
            <v>AB27</v>
          </cell>
          <cell r="P454" t="str">
            <v>B.II.7.c) Crediti v/altri soggetti pubblici</v>
          </cell>
          <cell r="Q454">
            <v>1122000</v>
          </cell>
          <cell r="R454">
            <v>900646</v>
          </cell>
          <cell r="S454">
            <v>8491</v>
          </cell>
          <cell r="T454">
            <v>221730</v>
          </cell>
        </row>
        <row r="455">
          <cell r="O455" t="str">
            <v>AB27</v>
          </cell>
          <cell r="P455" t="str">
            <v>B.II.7.d) Crediti v/altri soggetti pubblici per ricerca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</row>
        <row r="456">
          <cell r="P456" t="str">
            <v>B.II.7.e) Altri crediti diversi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O457" t="str">
            <v>AB27</v>
          </cell>
          <cell r="P457" t="str">
            <v xml:space="preserve">B.II.7.e.1) Altri Crediti  diversi 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</row>
        <row r="458">
          <cell r="P458" t="str">
            <v>Crediti v/clienti privati per anticipi mobilità attiva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</row>
        <row r="459">
          <cell r="P459" t="str">
            <v>Altri Crediti diversi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</row>
        <row r="460">
          <cell r="P460" t="str">
            <v>B.II.7.e.2) Altri crediti diversi - V/Gestioni interne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</row>
        <row r="461">
          <cell r="P461" t="str">
            <v>Crediti da Bilancio Sanitario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</row>
        <row r="462">
          <cell r="P462" t="str">
            <v>Crediti da Bilancio A.S.S.I.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</row>
        <row r="463">
          <cell r="P463" t="str">
            <v>Crediti da Bilancio Sociale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</row>
        <row r="464">
          <cell r="P464" t="str">
            <v>Crediti da Bilancio Ricerca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</row>
        <row r="465">
          <cell r="O465" t="str">
            <v>AB27</v>
          </cell>
          <cell r="P465" t="str">
            <v>B.II.7.e.2) Note di credito da emettere (diversi)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O466" t="str">
            <v>AB27</v>
          </cell>
          <cell r="P466" t="str">
            <v>B.II.7.f) Altri Crediti verso erogatori (privati accreditati e convenzionati) di prestazioni sanitarie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P467" t="str">
            <v>B.II.7.f.1) Altri Crediti verso erogatori (privati accreditati e convenzionati) di prestazioni sanitarie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</row>
        <row r="468">
          <cell r="P468" t="str">
            <v>B.II.7.f.2) Note di credito da emettere  (privati accreditati e convenzionati)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</row>
        <row r="469">
          <cell r="P469" t="str">
            <v>B.III.  Attività finanziarie che non costituiscono immobilizzazioni</v>
          </cell>
          <cell r="Q469">
            <v>0</v>
          </cell>
          <cell r="R469">
            <v>0</v>
          </cell>
        </row>
        <row r="470">
          <cell r="O470" t="str">
            <v>AB31</v>
          </cell>
          <cell r="P470" t="str">
            <v>Partecipazioni in imprese controllate</v>
          </cell>
          <cell r="Q470">
            <v>0</v>
          </cell>
          <cell r="R470">
            <v>0</v>
          </cell>
        </row>
        <row r="471">
          <cell r="O471" t="str">
            <v>AB31</v>
          </cell>
          <cell r="P471" t="str">
            <v>Partecipazioni in imprese collegate</v>
          </cell>
          <cell r="Q471">
            <v>0</v>
          </cell>
          <cell r="R471">
            <v>0</v>
          </cell>
        </row>
        <row r="472">
          <cell r="O472" t="str">
            <v>AB31</v>
          </cell>
          <cell r="P472" t="str">
            <v>Partecipazioni in altre imprese</v>
          </cell>
          <cell r="Q472">
            <v>0</v>
          </cell>
          <cell r="R472">
            <v>0</v>
          </cell>
        </row>
        <row r="473">
          <cell r="O473" t="str">
            <v>AB32</v>
          </cell>
          <cell r="P473" t="str">
            <v>Altri titoli (diversi dalle partecipazioni)</v>
          </cell>
          <cell r="Q473">
            <v>0</v>
          </cell>
          <cell r="R473">
            <v>0</v>
          </cell>
        </row>
        <row r="474">
          <cell r="P474" t="str">
            <v>B.IV. Disponibilità liquide</v>
          </cell>
          <cell r="Q474">
            <v>30342000</v>
          </cell>
          <cell r="R474">
            <v>17981072</v>
          </cell>
        </row>
        <row r="475">
          <cell r="O475" t="str">
            <v>AB41</v>
          </cell>
          <cell r="P475" t="str">
            <v>Cassa</v>
          </cell>
          <cell r="Q475">
            <v>4000</v>
          </cell>
          <cell r="R475">
            <v>3015</v>
          </cell>
        </row>
        <row r="476">
          <cell r="O476" t="str">
            <v>AB42</v>
          </cell>
          <cell r="P476" t="str">
            <v>Istituto tesoriere</v>
          </cell>
          <cell r="Q476">
            <v>0</v>
          </cell>
          <cell r="R476">
            <v>0</v>
          </cell>
        </row>
        <row r="477">
          <cell r="O477" t="str">
            <v>AB43</v>
          </cell>
          <cell r="P477" t="str">
            <v>Tesoreria Unica</v>
          </cell>
          <cell r="Q477">
            <v>30307000</v>
          </cell>
          <cell r="R477">
            <v>17887421</v>
          </cell>
        </row>
        <row r="478">
          <cell r="O478" t="str">
            <v>AB44</v>
          </cell>
          <cell r="P478" t="str">
            <v>Conto corrente postale</v>
          </cell>
          <cell r="Q478">
            <v>31000</v>
          </cell>
          <cell r="R478">
            <v>90636</v>
          </cell>
        </row>
        <row r="479">
          <cell r="P479" t="str">
            <v>C) RATEI E RISCONTI ATTIVI</v>
          </cell>
          <cell r="Q479">
            <v>10000</v>
          </cell>
          <cell r="R479">
            <v>128574</v>
          </cell>
        </row>
        <row r="480">
          <cell r="O480" t="str">
            <v>AC1</v>
          </cell>
          <cell r="P480" t="str">
            <v>C.I Ratei attivi</v>
          </cell>
          <cell r="Q480">
            <v>0</v>
          </cell>
          <cell r="R480">
            <v>0</v>
          </cell>
        </row>
        <row r="481">
          <cell r="P481" t="str">
            <v>C.I.1) Ratei attivi v/terzi</v>
          </cell>
          <cell r="Q481">
            <v>0</v>
          </cell>
          <cell r="R481">
            <v>0</v>
          </cell>
        </row>
        <row r="482">
          <cell r="P482" t="str">
            <v>C.I.2) Ratei attivi v/Aziende sanitarie pubbliche della Regione</v>
          </cell>
          <cell r="Q482">
            <v>0</v>
          </cell>
          <cell r="R482">
            <v>0</v>
          </cell>
        </row>
        <row r="483">
          <cell r="P483" t="str">
            <v>Degenze in corso al 31/12</v>
          </cell>
          <cell r="Q483">
            <v>0</v>
          </cell>
          <cell r="R483">
            <v>0</v>
          </cell>
        </row>
        <row r="484">
          <cell r="P484" t="str">
            <v>Ratei attivi verso Asl/Ao/Fondazioni della Regione</v>
          </cell>
          <cell r="Q484">
            <v>0</v>
          </cell>
          <cell r="R484">
            <v>0</v>
          </cell>
        </row>
        <row r="485">
          <cell r="P485" t="str">
            <v>Ratei attivi verso ats/asst/Fondazioni della Regione</v>
          </cell>
          <cell r="Q485">
            <v>0</v>
          </cell>
          <cell r="R485">
            <v>0</v>
          </cell>
        </row>
        <row r="486">
          <cell r="O486" t="str">
            <v>AC2</v>
          </cell>
          <cell r="P486" t="str">
            <v>C.II Risconti attivi</v>
          </cell>
          <cell r="Q486">
            <v>10000</v>
          </cell>
          <cell r="R486">
            <v>128574</v>
          </cell>
        </row>
        <row r="487">
          <cell r="P487" t="str">
            <v>C.II.1) Risconti attivi v/terzi</v>
          </cell>
          <cell r="Q487">
            <v>10000</v>
          </cell>
          <cell r="R487">
            <v>128574</v>
          </cell>
        </row>
        <row r="488">
          <cell r="P488" t="str">
            <v>C.II.2) Risconti attivi v/Aziende sanitarie pubbliche della Regione</v>
          </cell>
          <cell r="Q488">
            <v>0</v>
          </cell>
          <cell r="R488">
            <v>0</v>
          </cell>
        </row>
        <row r="489">
          <cell r="P489" t="str">
            <v>E) CONTI D’ORDINE</v>
          </cell>
          <cell r="Q489">
            <v>9692000</v>
          </cell>
          <cell r="R489">
            <v>5442256</v>
          </cell>
        </row>
        <row r="490">
          <cell r="O490" t="str">
            <v>AD1</v>
          </cell>
          <cell r="P490" t="str">
            <v>E.I) Canoni di leasing ancora da pagare</v>
          </cell>
          <cell r="Q490">
            <v>0</v>
          </cell>
          <cell r="R490">
            <v>0</v>
          </cell>
        </row>
        <row r="491">
          <cell r="O491" t="str">
            <v>AD2</v>
          </cell>
          <cell r="P491" t="str">
            <v>E.II) Depositi cauzionali</v>
          </cell>
          <cell r="Q491">
            <v>0</v>
          </cell>
          <cell r="R491">
            <v>0</v>
          </cell>
        </row>
        <row r="492">
          <cell r="O492" t="str">
            <v>AD3</v>
          </cell>
          <cell r="P492" t="str">
            <v>E.III) Beni in comodato</v>
          </cell>
          <cell r="Q492">
            <v>0</v>
          </cell>
          <cell r="R492">
            <v>0</v>
          </cell>
        </row>
        <row r="493">
          <cell r="O493" t="str">
            <v>AD4</v>
          </cell>
          <cell r="P493" t="str">
            <v>E.IV) CANONI DI PROJECT FINANCING ANCORA DA PAGARE</v>
          </cell>
          <cell r="Q493">
            <v>0</v>
          </cell>
          <cell r="R493">
            <v>0</v>
          </cell>
        </row>
        <row r="494">
          <cell r="O494" t="str">
            <v>AD4</v>
          </cell>
          <cell r="P494" t="str">
            <v>D.IV) Altri conti d'ordine</v>
          </cell>
          <cell r="Q494">
            <v>9692000</v>
          </cell>
          <cell r="R494">
            <v>5442256</v>
          </cell>
        </row>
        <row r="495">
          <cell r="P495" t="str">
            <v>Garanzie prestate</v>
          </cell>
          <cell r="Q495">
            <v>0</v>
          </cell>
          <cell r="R495">
            <v>0</v>
          </cell>
        </row>
        <row r="496">
          <cell r="P496" t="str">
            <v>Garanzie prestate: di cui fidejussioni</v>
          </cell>
          <cell r="Q496">
            <v>48000</v>
          </cell>
          <cell r="R496">
            <v>58785</v>
          </cell>
        </row>
        <row r="497">
          <cell r="P497" t="str">
            <v>Garanzie prestate: di cui avalli</v>
          </cell>
          <cell r="Q497">
            <v>0</v>
          </cell>
          <cell r="R497">
            <v>0</v>
          </cell>
        </row>
        <row r="498">
          <cell r="P498" t="str">
            <v>Garanzie prestate: di cui altre garanzie personali e reali</v>
          </cell>
          <cell r="Q498">
            <v>0</v>
          </cell>
          <cell r="R498">
            <v>0</v>
          </cell>
        </row>
        <row r="499">
          <cell r="P499" t="str">
            <v>Garanzie ricevute</v>
          </cell>
          <cell r="Q499">
            <v>0</v>
          </cell>
          <cell r="R499">
            <v>0</v>
          </cell>
        </row>
        <row r="500">
          <cell r="P500" t="str">
            <v>Garanzie ricevute: di cui fidejussioni</v>
          </cell>
          <cell r="Q500">
            <v>9644000</v>
          </cell>
          <cell r="R500">
            <v>5383471</v>
          </cell>
        </row>
        <row r="501">
          <cell r="P501" t="str">
            <v>Garanzie ricevute: di cui avalli</v>
          </cell>
          <cell r="Q501">
            <v>0</v>
          </cell>
          <cell r="R501">
            <v>0</v>
          </cell>
        </row>
        <row r="502">
          <cell r="P502" t="str">
            <v>Garanzie ricevute: di cui altre garanzie personali e reali</v>
          </cell>
          <cell r="Q502">
            <v>0</v>
          </cell>
          <cell r="R502">
            <v>0</v>
          </cell>
        </row>
        <row r="503">
          <cell r="P503" t="str">
            <v>Beni in contenzioso</v>
          </cell>
          <cell r="Q503">
            <v>0</v>
          </cell>
          <cell r="R503">
            <v>0</v>
          </cell>
        </row>
        <row r="504">
          <cell r="P504" t="str">
            <v>Altri impegni assunti</v>
          </cell>
          <cell r="Q504">
            <v>0</v>
          </cell>
          <cell r="R504">
            <v>0</v>
          </cell>
        </row>
        <row r="505">
          <cell r="P505" t="str">
            <v>di cui contratti in service</v>
          </cell>
          <cell r="Q505">
            <v>0</v>
          </cell>
          <cell r="R505">
            <v>0</v>
          </cell>
        </row>
        <row r="506">
          <cell r="P506" t="str">
            <v>di cui conto visione</v>
          </cell>
          <cell r="Q506">
            <v>0</v>
          </cell>
          <cell r="R506">
            <v>0</v>
          </cell>
        </row>
        <row r="507">
          <cell r="P507" t="str">
            <v>di cui impegni contrattuali pluriennali</v>
          </cell>
          <cell r="Q507">
            <v>0</v>
          </cell>
          <cell r="R507">
            <v>0</v>
          </cell>
        </row>
        <row r="508">
          <cell r="P508" t="str">
            <v>di cui altro</v>
          </cell>
          <cell r="Q508">
            <v>0</v>
          </cell>
          <cell r="R508">
            <v>0</v>
          </cell>
        </row>
        <row r="509">
          <cell r="P509" t="str">
            <v>PASSIVITA’.</v>
          </cell>
          <cell r="Q509">
            <v>108341000</v>
          </cell>
          <cell r="R509">
            <v>108629280</v>
          </cell>
        </row>
        <row r="510">
          <cell r="P510" t="str">
            <v>A) PATRIMONIO NETTO</v>
          </cell>
          <cell r="Q510">
            <v>46419000</v>
          </cell>
          <cell r="R510">
            <v>46270979</v>
          </cell>
        </row>
        <row r="511">
          <cell r="O511" t="str">
            <v>PA1</v>
          </cell>
          <cell r="P511" t="str">
            <v>A.I) FONDO DI DOTAZIONE</v>
          </cell>
          <cell r="Q511">
            <v>-1027000</v>
          </cell>
          <cell r="R511">
            <v>-1027000</v>
          </cell>
        </row>
        <row r="512">
          <cell r="P512" t="str">
            <v>A.II) FINANZIAMENTI PER INVESTIMENTI</v>
          </cell>
          <cell r="Q512">
            <v>38648000</v>
          </cell>
          <cell r="R512">
            <v>38961375</v>
          </cell>
        </row>
        <row r="513">
          <cell r="O513" t="str">
            <v>PA21</v>
          </cell>
          <cell r="P513" t="str">
            <v>A.II.1) Finanziamenti per beni di prima dotazione</v>
          </cell>
          <cell r="Q513">
            <v>10101000</v>
          </cell>
          <cell r="R513">
            <v>9398086</v>
          </cell>
        </row>
        <row r="514">
          <cell r="P514" t="str">
            <v>A.II.2) Finanziamenti da Stato per investimenti</v>
          </cell>
          <cell r="Q514">
            <v>9757000</v>
          </cell>
          <cell r="R514">
            <v>8899231</v>
          </cell>
        </row>
        <row r="515">
          <cell r="O515" t="str">
            <v>PA22a</v>
          </cell>
          <cell r="P515" t="str">
            <v>A.II.2.a) Finanziamenti da Stato per investimenti - ex art. 20 legge 67/88</v>
          </cell>
          <cell r="Q515">
            <v>0</v>
          </cell>
          <cell r="R515">
            <v>0</v>
          </cell>
        </row>
        <row r="516">
          <cell r="O516" t="str">
            <v>PA22b</v>
          </cell>
          <cell r="P516" t="str">
            <v>A.II.2.b) Finanziamenti da Stato per investimenti - ricerca</v>
          </cell>
          <cell r="Q516">
            <v>0</v>
          </cell>
          <cell r="R516">
            <v>0</v>
          </cell>
        </row>
        <row r="517">
          <cell r="O517" t="str">
            <v>PA22c</v>
          </cell>
          <cell r="P517" t="str">
            <v>A.II.2.c) Finanziamenti da Stato per investimenti - altro</v>
          </cell>
          <cell r="Q517">
            <v>9757000</v>
          </cell>
          <cell r="R517">
            <v>8899231</v>
          </cell>
        </row>
        <row r="518">
          <cell r="O518" t="str">
            <v>PA23</v>
          </cell>
          <cell r="P518" t="str">
            <v>A.II.3) Finanziamenti da Regione per investimenti</v>
          </cell>
          <cell r="Q518">
            <v>17174000</v>
          </cell>
          <cell r="R518">
            <v>19047579</v>
          </cell>
        </row>
        <row r="519">
          <cell r="O519" t="str">
            <v>PA24</v>
          </cell>
          <cell r="P519" t="str">
            <v>A.II.4) Finanziamenti da altri soggetti pubblici per investimenti</v>
          </cell>
          <cell r="Q519">
            <v>1616000</v>
          </cell>
          <cell r="R519">
            <v>1616479</v>
          </cell>
        </row>
        <row r="520">
          <cell r="O520" t="str">
            <v>PA25</v>
          </cell>
          <cell r="P520" t="str">
            <v>A.II.5) Finanziamenti per investimenti da rettifica contributi in conto esercizio</v>
          </cell>
          <cell r="Q520">
            <v>0</v>
          </cell>
          <cell r="R520">
            <v>0</v>
          </cell>
        </row>
        <row r="521">
          <cell r="O521" t="str">
            <v>PA3</v>
          </cell>
          <cell r="P521" t="str">
            <v>A.III) RISERVE DA DONAZIONI E LASCITI VINCOLATI AD INVESTIMENTI</v>
          </cell>
          <cell r="Q521">
            <v>2786000</v>
          </cell>
          <cell r="R521">
            <v>2327249</v>
          </cell>
        </row>
        <row r="522">
          <cell r="O522" t="str">
            <v>PA4</v>
          </cell>
          <cell r="P522" t="str">
            <v>A.IV) ALTRE RISERVE</v>
          </cell>
          <cell r="Q522">
            <v>6012000</v>
          </cell>
          <cell r="R522">
            <v>6009355</v>
          </cell>
        </row>
        <row r="523">
          <cell r="P523" t="str">
            <v>A.IV.1) Riserve da rivalutazioni</v>
          </cell>
          <cell r="Q523">
            <v>0</v>
          </cell>
          <cell r="R523">
            <v>0</v>
          </cell>
        </row>
        <row r="524">
          <cell r="P524" t="str">
            <v>A.IV.2) Riserve da plusvalenze da reinvestire</v>
          </cell>
          <cell r="Q524">
            <v>12000</v>
          </cell>
          <cell r="R524">
            <v>9355</v>
          </cell>
        </row>
        <row r="525">
          <cell r="P525" t="str">
            <v>A.IV.3) Contributi da reinvestire</v>
          </cell>
          <cell r="Q525">
            <v>0</v>
          </cell>
          <cell r="R525">
            <v>0</v>
          </cell>
        </row>
        <row r="526">
          <cell r="P526" t="str">
            <v>A.IV.4) Riserve da utili di esercizio destinati ad investimenti</v>
          </cell>
          <cell r="Q526">
            <v>0</v>
          </cell>
          <cell r="R526">
            <v>0</v>
          </cell>
        </row>
        <row r="527">
          <cell r="P527" t="str">
            <v>A.IV.5) Riserve diverse</v>
          </cell>
          <cell r="Q527">
            <v>6000000</v>
          </cell>
          <cell r="R527">
            <v>6000000</v>
          </cell>
        </row>
        <row r="528">
          <cell r="O528" t="str">
            <v>PA5</v>
          </cell>
          <cell r="P528" t="str">
            <v>A.V) CONTRIBUTI PER RIPIANO PERDITE</v>
          </cell>
          <cell r="Q528">
            <v>0</v>
          </cell>
          <cell r="R528">
            <v>0</v>
          </cell>
        </row>
        <row r="529">
          <cell r="P529" t="str">
            <v>A.V.1) Contributi per copertura debiti al 31/12/2005</v>
          </cell>
          <cell r="Q529">
            <v>0</v>
          </cell>
          <cell r="R529">
            <v>0</v>
          </cell>
        </row>
        <row r="530">
          <cell r="P530" t="str">
            <v>A.V.2) Contributi per ricostituzione risorse da investimenti esercizi precedenti</v>
          </cell>
          <cell r="Q530">
            <v>0</v>
          </cell>
          <cell r="R530">
            <v>0</v>
          </cell>
        </row>
        <row r="531">
          <cell r="P531" t="str">
            <v>A.V.3) Altro</v>
          </cell>
          <cell r="Q531">
            <v>0</v>
          </cell>
          <cell r="R531">
            <v>0</v>
          </cell>
        </row>
        <row r="532">
          <cell r="O532" t="str">
            <v>PA6</v>
          </cell>
          <cell r="P532" t="str">
            <v>A.VI) UTILI (PERDITE) PORTATI A NUOVO</v>
          </cell>
          <cell r="Q532">
            <v>0</v>
          </cell>
          <cell r="R532">
            <v>0</v>
          </cell>
        </row>
        <row r="533">
          <cell r="O533" t="str">
            <v>PA7</v>
          </cell>
          <cell r="P533" t="str">
            <v>A.VII) UTILE (PERDITA) D'ESERCIZIO</v>
          </cell>
          <cell r="Q533">
            <v>0</v>
          </cell>
          <cell r="R533">
            <v>0</v>
          </cell>
        </row>
        <row r="534">
          <cell r="P534" t="str">
            <v>B) FONDI PER RISCHI ED ONERI</v>
          </cell>
          <cell r="Q534">
            <v>9974000</v>
          </cell>
          <cell r="R534">
            <v>11196384</v>
          </cell>
        </row>
        <row r="535">
          <cell r="O535" t="str">
            <v>PB1</v>
          </cell>
          <cell r="P535" t="str">
            <v>B.I)  Fondi per imposte, anche differite</v>
          </cell>
          <cell r="Q535">
            <v>0</v>
          </cell>
          <cell r="R535">
            <v>0</v>
          </cell>
        </row>
        <row r="536">
          <cell r="P536" t="str">
            <v>Fondi per imposte</v>
          </cell>
          <cell r="Q536">
            <v>0</v>
          </cell>
          <cell r="R536">
            <v>0</v>
          </cell>
        </row>
        <row r="537">
          <cell r="P537" t="str">
            <v>Altri fondi per imposte</v>
          </cell>
          <cell r="Q537">
            <v>0</v>
          </cell>
          <cell r="R537">
            <v>0</v>
          </cell>
        </row>
        <row r="538">
          <cell r="O538" t="str">
            <v>PB2</v>
          </cell>
          <cell r="P538" t="str">
            <v>B.II)  Fondi per rischi</v>
          </cell>
          <cell r="Q538">
            <v>3025000</v>
          </cell>
          <cell r="R538">
            <v>3707735</v>
          </cell>
        </row>
        <row r="539">
          <cell r="P539" t="str">
            <v>B.II.1) Fondo rischi per cause civili ed oneri processuali</v>
          </cell>
          <cell r="Q539">
            <v>0</v>
          </cell>
          <cell r="R539">
            <v>0</v>
          </cell>
        </row>
        <row r="540">
          <cell r="P540" t="str">
            <v>B.II.2) Fondo rischi per contenzioso personale dipendente</v>
          </cell>
          <cell r="Q540">
            <v>0</v>
          </cell>
          <cell r="R540">
            <v>0</v>
          </cell>
        </row>
        <row r="541">
          <cell r="P541" t="str">
            <v>B.II.3) Fondo rischi connessi all'acquisto di prestazioni sanitarie da privato</v>
          </cell>
          <cell r="Q541">
            <v>0</v>
          </cell>
          <cell r="R541">
            <v>0</v>
          </cell>
        </row>
        <row r="542">
          <cell r="P542" t="str">
            <v>B.II.4) Fondo rischi per copertura diretta dei rischi (autoassicurazione)</v>
          </cell>
          <cell r="Q542">
            <v>3025000</v>
          </cell>
          <cell r="R542">
            <v>3707735</v>
          </cell>
        </row>
        <row r="543">
          <cell r="P543" t="str">
            <v>B.II.5) Fondo rischi per franchigia assicurativa</v>
          </cell>
          <cell r="Q543">
            <v>0</v>
          </cell>
          <cell r="R543">
            <v>0</v>
          </cell>
        </row>
        <row r="544">
          <cell r="P544" t="str">
            <v>B.II.6) Fondo rischi per interessi di mora</v>
          </cell>
          <cell r="Q544">
            <v>0</v>
          </cell>
          <cell r="R544">
            <v>0</v>
          </cell>
        </row>
        <row r="545">
          <cell r="P545" t="str">
            <v>B.II.5) Altri fondi rischi</v>
          </cell>
          <cell r="Q545">
            <v>0</v>
          </cell>
          <cell r="R545">
            <v>0</v>
          </cell>
        </row>
        <row r="546">
          <cell r="O546" t="str">
            <v>PB3</v>
          </cell>
          <cell r="P546" t="str">
            <v>B.III)  Fondi da distribuire</v>
          </cell>
          <cell r="Q546">
            <v>0</v>
          </cell>
          <cell r="R546">
            <v>0</v>
          </cell>
        </row>
        <row r="547">
          <cell r="P547" t="str">
            <v>B.III.1) FSR indistinto da distribuire</v>
          </cell>
          <cell r="Q547">
            <v>0</v>
          </cell>
          <cell r="R547">
            <v>0</v>
          </cell>
        </row>
        <row r="548">
          <cell r="P548" t="str">
            <v>B.III.2) FSR vincolato da distribuire</v>
          </cell>
          <cell r="Q548">
            <v>0</v>
          </cell>
          <cell r="R548">
            <v>0</v>
          </cell>
        </row>
        <row r="549">
          <cell r="P549" t="str">
            <v>B.III.3) Fondo per ripiano disavanzi pregressi</v>
          </cell>
          <cell r="Q549">
            <v>0</v>
          </cell>
          <cell r="R549">
            <v>0</v>
          </cell>
        </row>
        <row r="550">
          <cell r="P550" t="str">
            <v>B.III.4) Fondo finanziamento sanitario aggiuntivo corrente LEA</v>
          </cell>
          <cell r="Q550">
            <v>0</v>
          </cell>
          <cell r="R550">
            <v>0</v>
          </cell>
        </row>
        <row r="551">
          <cell r="P551" t="str">
            <v>B.III.5) Fondo finanziamento sanitario aggiuntivo corrente extra LEA</v>
          </cell>
          <cell r="Q551">
            <v>0</v>
          </cell>
          <cell r="R551">
            <v>0</v>
          </cell>
        </row>
        <row r="552">
          <cell r="P552" t="str">
            <v>B.III.6) Fondo finanziamento per ricerca</v>
          </cell>
          <cell r="Q552">
            <v>0</v>
          </cell>
          <cell r="R552">
            <v>0</v>
          </cell>
        </row>
        <row r="553">
          <cell r="P553" t="str">
            <v>B.III.7) Fondo finanziamento per investimenti</v>
          </cell>
          <cell r="Q553">
            <v>0</v>
          </cell>
          <cell r="R553">
            <v>0</v>
          </cell>
        </row>
        <row r="554">
          <cell r="P554" t="str">
            <v>B.III.8) Fondo finanziamento sanitario aggiuntivo corrente (extra fondo) - Risorse aggiuntive da bilancio regionale a titolo di copertura extra LEA</v>
          </cell>
          <cell r="Q554">
            <v>0</v>
          </cell>
          <cell r="R554">
            <v>0</v>
          </cell>
        </row>
        <row r="555">
          <cell r="O555" t="str">
            <v>PB4</v>
          </cell>
          <cell r="P555" t="str">
            <v>B.IV)  Quote inutilizzate contributi</v>
          </cell>
          <cell r="Q555">
            <v>2858000</v>
          </cell>
          <cell r="R555">
            <v>3296957</v>
          </cell>
        </row>
        <row r="556">
          <cell r="P556" t="str">
            <v>B.IV.1) Quote inutilizzate contributi da Regione o Prov. Aut. per quota F.S. indistinto finalizzato</v>
          </cell>
          <cell r="Q556">
            <v>0</v>
          </cell>
          <cell r="R556">
            <v>0</v>
          </cell>
        </row>
        <row r="557">
          <cell r="P557" t="str">
            <v>B.IV.2) Quote inutilizzate contributi da Regione o Prov. Aut. per quota F.S. vincolato</v>
          </cell>
          <cell r="Q557">
            <v>936000</v>
          </cell>
          <cell r="R557">
            <v>921451</v>
          </cell>
        </row>
        <row r="558">
          <cell r="P558" t="str">
            <v>Quote inutilizzate contributi da Regione o Prov. Aut. per quota F.S. indistinto</v>
          </cell>
          <cell r="Q558">
            <v>919000</v>
          </cell>
          <cell r="R558">
            <v>907195</v>
          </cell>
        </row>
        <row r="559">
          <cell r="P559" t="str">
            <v>Quote inutilizzate contributi da Regione o Prov. Aut. per quota F.S. vincolato</v>
          </cell>
          <cell r="Q559">
            <v>0</v>
          </cell>
          <cell r="R559">
            <v>0</v>
          </cell>
        </row>
        <row r="560">
          <cell r="P560" t="str">
            <v>Quote inutilizzate contributi vincolati dell'esercizio da Asl/Ao/Fondazioni per quota FSR Indistinto</v>
          </cell>
          <cell r="Q560">
            <v>0</v>
          </cell>
          <cell r="R560">
            <v>0</v>
          </cell>
        </row>
        <row r="561">
          <cell r="P561" t="str">
            <v>Quote inutilizzate contributi vincolati dell'esercizio da Asl/Ao/Fondazioni per quota FSR Vincolato</v>
          </cell>
          <cell r="Q561">
            <v>17000</v>
          </cell>
          <cell r="R561">
            <v>14256</v>
          </cell>
        </row>
        <row r="562">
          <cell r="P562" t="str">
            <v>B.IV.2) Quote inutilizzate contributi vincolati da soggetti pubblici (extra fondo)</v>
          </cell>
          <cell r="Q562">
            <v>24000</v>
          </cell>
          <cell r="R562">
            <v>24570</v>
          </cell>
        </row>
        <row r="563">
          <cell r="P563" t="str">
            <v>B.IV.3) Quote inutilizzate contributi per ricerca</v>
          </cell>
          <cell r="Q563">
            <v>0</v>
          </cell>
          <cell r="R563">
            <v>0</v>
          </cell>
        </row>
        <row r="564">
          <cell r="P564" t="str">
            <v>Quote inutilizzate contributi vincolati dell'esercizio  per ricerca da Ministero</v>
          </cell>
          <cell r="Q564">
            <v>0</v>
          </cell>
          <cell r="R564">
            <v>0</v>
          </cell>
        </row>
        <row r="565">
          <cell r="P565" t="str">
            <v>Quote inutilizzate contributi vincolati dell'esercizio  per ricerca da Regione</v>
          </cell>
          <cell r="Q565">
            <v>0</v>
          </cell>
          <cell r="R565">
            <v>0</v>
          </cell>
        </row>
        <row r="566">
          <cell r="P566" t="str">
            <v>Quote inutilizzate contributi vincolati dell'esercizio  per ricerca da Asl/Ao/Fondazioni</v>
          </cell>
          <cell r="Q566">
            <v>0</v>
          </cell>
          <cell r="R566">
            <v>0</v>
          </cell>
        </row>
        <row r="567">
          <cell r="P567" t="str">
            <v>Quote inutilizzate contributi vincolati dell'esercizio  per ricerca da altri Enti Pubblici</v>
          </cell>
          <cell r="Q567">
            <v>0</v>
          </cell>
          <cell r="R567">
            <v>0</v>
          </cell>
        </row>
        <row r="568">
          <cell r="P568" t="str">
            <v>Quote inutilizzate contributi vincolati dell'esercizio  per ricerca da privati</v>
          </cell>
          <cell r="Q568">
            <v>0</v>
          </cell>
          <cell r="R568">
            <v>0</v>
          </cell>
        </row>
        <row r="569">
          <cell r="P569" t="str">
            <v>B.IV.4) Quote inutilizzate contributi vincolati da privati</v>
          </cell>
          <cell r="Q569">
            <v>1898000</v>
          </cell>
          <cell r="R569">
            <v>2350936</v>
          </cell>
        </row>
        <row r="570">
          <cell r="O570" t="str">
            <v>PB5</v>
          </cell>
          <cell r="P570" t="str">
            <v>B.V)  Altri fondi per oneri e spese</v>
          </cell>
          <cell r="Q570">
            <v>4091000</v>
          </cell>
          <cell r="R570">
            <v>4191692</v>
          </cell>
        </row>
        <row r="571">
          <cell r="P571" t="str">
            <v>B.V.1) Fondi integrativi pensione</v>
          </cell>
          <cell r="Q571">
            <v>20000</v>
          </cell>
          <cell r="R571">
            <v>20079</v>
          </cell>
        </row>
        <row r="572">
          <cell r="P572" t="str">
            <v>Fondi integrativi pensione aziendali</v>
          </cell>
          <cell r="Q572">
            <v>20000</v>
          </cell>
          <cell r="R572">
            <v>20079</v>
          </cell>
        </row>
        <row r="573">
          <cell r="P573" t="str">
            <v>Fondo integrativo pensione contrattuale</v>
          </cell>
          <cell r="Q573">
            <v>0</v>
          </cell>
          <cell r="R573">
            <v>0</v>
          </cell>
        </row>
        <row r="574">
          <cell r="P574" t="str">
            <v>B.V.2) Fondo per rinnovi contrattuali</v>
          </cell>
          <cell r="Q574">
            <v>1733000</v>
          </cell>
          <cell r="R574">
            <v>1913008</v>
          </cell>
        </row>
        <row r="575">
          <cell r="P575" t="str">
            <v>Fondo per  Rinnovi contratt. - dirigenza medica</v>
          </cell>
          <cell r="Q575">
            <v>1239000</v>
          </cell>
          <cell r="R575">
            <v>1338419</v>
          </cell>
        </row>
        <row r="576">
          <cell r="P576" t="str">
            <v>Fondo per  Rinnovi contratt.- dirigenza non medica</v>
          </cell>
          <cell r="Q576">
            <v>271000</v>
          </cell>
          <cell r="R576">
            <v>331601</v>
          </cell>
        </row>
        <row r="577">
          <cell r="P577" t="str">
            <v>Fondo per  Rinnovi contratt.: - comparto</v>
          </cell>
          <cell r="Q577">
            <v>223000</v>
          </cell>
          <cell r="R577">
            <v>242988</v>
          </cell>
        </row>
        <row r="578">
          <cell r="P578" t="str">
            <v>Fondo per  Rinnovi convenzioni MMG/Pls/MCA ed altri</v>
          </cell>
          <cell r="Q578">
            <v>0</v>
          </cell>
          <cell r="R578">
            <v>0</v>
          </cell>
        </row>
        <row r="579">
          <cell r="P579" t="str">
            <v>Fondo per  Rinnovi contratt.: medici SUMAI</v>
          </cell>
          <cell r="Q579">
            <v>0</v>
          </cell>
          <cell r="R579">
            <v>0</v>
          </cell>
        </row>
        <row r="580">
          <cell r="P580" t="str">
            <v>B.V.3) Altri fondi per oneri e spese</v>
          </cell>
          <cell r="Q580">
            <v>0</v>
          </cell>
          <cell r="R580">
            <v>0</v>
          </cell>
        </row>
        <row r="581">
          <cell r="P581" t="str">
            <v xml:space="preserve">  Altri fondi per oneri e spese - altro</v>
          </cell>
          <cell r="Q581">
            <v>979000</v>
          </cell>
          <cell r="R581">
            <v>860205</v>
          </cell>
        </row>
        <row r="582">
          <cell r="P582" t="str">
            <v xml:space="preserve">  Altri fondi per Libera Professione</v>
          </cell>
          <cell r="Q582">
            <v>1359000</v>
          </cell>
          <cell r="R582">
            <v>1308012</v>
          </cell>
        </row>
        <row r="583">
          <cell r="P583" t="str">
            <v>B.V.4) Altri Fondi incentivi funzioni tecniche Art. 113 D.Lgs 50/2016</v>
          </cell>
          <cell r="Q583">
            <v>0</v>
          </cell>
          <cell r="R583">
            <v>90388</v>
          </cell>
        </row>
        <row r="584">
          <cell r="P584" t="str">
            <v>C) TRATTAMENTO DI FINE RAPPORTO</v>
          </cell>
          <cell r="Q584">
            <v>14000</v>
          </cell>
          <cell r="R584">
            <v>13994</v>
          </cell>
        </row>
        <row r="585">
          <cell r="O585" t="str">
            <v>PC1</v>
          </cell>
          <cell r="P585" t="str">
            <v>C.I)  Fondo per premi operosità</v>
          </cell>
          <cell r="Q585">
            <v>0</v>
          </cell>
          <cell r="R585">
            <v>0</v>
          </cell>
        </row>
        <row r="586">
          <cell r="P586" t="str">
            <v>Premi Sumai fino al 1994</v>
          </cell>
          <cell r="Q586">
            <v>0</v>
          </cell>
          <cell r="R586">
            <v>0</v>
          </cell>
        </row>
        <row r="587">
          <cell r="P587" t="str">
            <v>Premi Sumai dal 1995/1997</v>
          </cell>
          <cell r="Q587">
            <v>0</v>
          </cell>
          <cell r="R587">
            <v>0</v>
          </cell>
        </row>
        <row r="588">
          <cell r="P588" t="str">
            <v>Premi Sumai dal 1/1/1998</v>
          </cell>
          <cell r="Q588">
            <v>0</v>
          </cell>
          <cell r="R588">
            <v>0</v>
          </cell>
        </row>
        <row r="589">
          <cell r="O589" t="str">
            <v>PC2</v>
          </cell>
          <cell r="P589" t="str">
            <v>C.II)  Fondo per trattamento di fine rapporto dipendenti</v>
          </cell>
          <cell r="Q589">
            <v>14000</v>
          </cell>
          <cell r="R589">
            <v>13994</v>
          </cell>
        </row>
        <row r="590">
          <cell r="O590" t="str">
            <v>PC2</v>
          </cell>
          <cell r="P590" t="str">
            <v>C.III) FONDO PER TRATTAMENTI DI QUIESCENZA E SIMILI</v>
          </cell>
          <cell r="Q590">
            <v>0</v>
          </cell>
          <cell r="R590">
            <v>0</v>
          </cell>
        </row>
        <row r="591">
          <cell r="P591" t="str">
            <v>D) DEBITI</v>
          </cell>
          <cell r="Q591">
            <v>51934000</v>
          </cell>
          <cell r="R591">
            <v>51144879</v>
          </cell>
          <cell r="S591">
            <v>6823470</v>
          </cell>
          <cell r="T591">
            <v>78213763</v>
          </cell>
        </row>
        <row r="592">
          <cell r="O592" t="str">
            <v>PD1</v>
          </cell>
          <cell r="P592" t="str">
            <v>D.I. Debiti per Mutui passivi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</row>
        <row r="593">
          <cell r="O593" t="str">
            <v>PD2</v>
          </cell>
          <cell r="P593" t="str">
            <v>D.II. Debiti v/Stato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</row>
        <row r="594">
          <cell r="P594" t="str">
            <v>D.II.1) Debiti v/Stato per mobilità passiva  extraregionale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</row>
        <row r="595">
          <cell r="P595" t="str">
            <v>D.II.2) Debiti v/Stato per mobilità passiva internazionale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</row>
        <row r="596">
          <cell r="P596" t="str">
            <v>D.II.3) Acconto quota FSR v/Stato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</row>
        <row r="597">
          <cell r="P597" t="str">
            <v>D.II.4) Debiti v/Stato per restituzione finanziamenti - per ricerca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</row>
        <row r="598">
          <cell r="P598" t="str">
            <v>D.II.5) Altri debiti v/Stato - Ministeri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</row>
        <row r="599">
          <cell r="O599" t="str">
            <v>PD3</v>
          </cell>
          <cell r="P599" t="str">
            <v>D.III. Debiti v/Regione</v>
          </cell>
          <cell r="Q599">
            <v>1070000</v>
          </cell>
          <cell r="R599">
            <v>0</v>
          </cell>
          <cell r="S599">
            <v>0</v>
          </cell>
          <cell r="T599">
            <v>0</v>
          </cell>
        </row>
        <row r="600">
          <cell r="P600" t="str">
            <v>D.III.1) Debiti v/Regione o Provincia Autonoma per finanziamenti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</row>
        <row r="601">
          <cell r="P601" t="str">
            <v>D.III.2) Debiti v/Regione o Provincia Autonoma per finanziamenti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</row>
        <row r="602">
          <cell r="P602" t="str">
            <v>D.III.2) Debiti v/Regione o Provincia Autonoma per mobilità passiva intraregionale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</row>
        <row r="603">
          <cell r="P603" t="str">
            <v>D.III.3) Debiti v/Regione o Provincia Autonoma per mobilità passiva extraregionale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</row>
        <row r="604">
          <cell r="P604" t="str">
            <v>D.III.5) Debiti v/Regione o Provincia Autonoma per mobilità passiva internazionale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</row>
        <row r="605">
          <cell r="P605" t="str">
            <v>D.III.4) Acconto quota FSR da Regione o Provincia Autonoma (non regolarizzato)</v>
          </cell>
          <cell r="Q605">
            <v>1070000</v>
          </cell>
          <cell r="R605">
            <v>0</v>
          </cell>
          <cell r="S605">
            <v>0</v>
          </cell>
          <cell r="T605">
            <v>0</v>
          </cell>
        </row>
        <row r="606">
          <cell r="P606" t="str">
            <v>D.III.7) Acconto da Regione o Provincia Autonoma per anticipazione ripiano disavanzo programmato dai Piani aziendali di cui all'art. 1, comma 528, L. 208/2015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</row>
        <row r="607">
          <cell r="P607" t="str">
            <v xml:space="preserve">D.III.8) Debiti v/Regione o Provincia Autonoma per contributi L. 210/92 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</row>
        <row r="608">
          <cell r="P608" t="str">
            <v>D.III.9) Altri debiti v/Regione o Provincia Autonoma – GSA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</row>
        <row r="609">
          <cell r="P609" t="str">
            <v>D.III.5.a) Altri debiti v/Regione o Provincia Autonoma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</row>
        <row r="610">
          <cell r="P610" t="str">
            <v>D.III.5.b) Altri debiti vs Regione per restituzione annualità 2011 e precedenti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</row>
        <row r="611">
          <cell r="P611" t="str">
            <v>D.III.5.c) Debiti vs Regione per recuperi prestazioni STP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</row>
        <row r="612">
          <cell r="O612" t="str">
            <v>PD4</v>
          </cell>
          <cell r="P612" t="str">
            <v>D.IV. Debiti v/Comuni</v>
          </cell>
          <cell r="Q612">
            <v>3000</v>
          </cell>
          <cell r="R612">
            <v>347</v>
          </cell>
          <cell r="S612">
            <v>0</v>
          </cell>
          <cell r="T612">
            <v>694</v>
          </cell>
        </row>
        <row r="613">
          <cell r="P613" t="str">
            <v>D.V. Debiti v/Aziende sanitarie pubbliche</v>
          </cell>
          <cell r="Q613">
            <v>22457000</v>
          </cell>
          <cell r="R613">
            <v>22541253</v>
          </cell>
          <cell r="S613">
            <v>6331080</v>
          </cell>
          <cell r="T613">
            <v>24013897</v>
          </cell>
        </row>
        <row r="614">
          <cell r="P614" t="str">
            <v>D.V.1) Debiti v/Aziende sanitarie pubbliche della Regione</v>
          </cell>
          <cell r="Q614">
            <v>22457000</v>
          </cell>
          <cell r="R614">
            <v>22541253</v>
          </cell>
          <cell r="S614">
            <v>6331080</v>
          </cell>
          <cell r="T614">
            <v>24013897</v>
          </cell>
        </row>
        <row r="615">
          <cell r="P615" t="str">
            <v>D.V.1.a) Debiti v/Aziende sanitarie pubbliche della Regione - per quota FSR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</row>
        <row r="616">
          <cell r="O616" t="str">
            <v>PD5a</v>
          </cell>
          <cell r="P616" t="str">
            <v>Debiti v/ASL della Regione - per quota FSR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</row>
        <row r="617">
          <cell r="O617" t="str">
            <v>PD5a</v>
          </cell>
          <cell r="P617" t="str">
            <v>Debiti v/ats della Regione - per quota FSR</v>
          </cell>
          <cell r="Q617">
            <v>0</v>
          </cell>
          <cell r="R617">
            <v>0</v>
          </cell>
        </row>
        <row r="618">
          <cell r="O618" t="e">
            <v>#VALUE!</v>
          </cell>
          <cell r="P618" t="str">
            <v>Debiti v/Az. Ospedaliere della Regione - per quota FSR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</row>
        <row r="619">
          <cell r="O619" t="str">
            <v>PD5a</v>
          </cell>
          <cell r="P619" t="str">
            <v>Debiti v/ASST della Regione - per quota FSR</v>
          </cell>
          <cell r="Q619">
            <v>0</v>
          </cell>
          <cell r="R619">
            <v>0</v>
          </cell>
        </row>
        <row r="620">
          <cell r="O620" t="str">
            <v>PD5a</v>
          </cell>
          <cell r="P620" t="str">
            <v>Debiti v/Irccs - Fondazioni di dir. Pubblico della Regione - per quota FSR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</row>
        <row r="621">
          <cell r="O621" t="str">
            <v>PD5b</v>
          </cell>
          <cell r="P621" t="str">
            <v>D.V.1.b) Debiti v/Aziende sanitarie pubbliche della Regione - per finanziamento sanitario aggiuntivo corrente LEA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</row>
        <row r="622">
          <cell r="O622" t="str">
            <v>PD5c</v>
          </cell>
          <cell r="P622" t="str">
            <v>D.V.1.c) Debiti v/Aziende sanitarie pubbliche della Regione - per finanziamento sanitario aggiuntivo corrente extra LEA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</row>
        <row r="623">
          <cell r="O623" t="str">
            <v>PD5a</v>
          </cell>
          <cell r="P623" t="str">
            <v>D.V.1.d) Debiti v/Aziende sanitarie pubbliche della Regione - per mobilità in compensazione</v>
          </cell>
          <cell r="Q623">
            <v>6155000</v>
          </cell>
          <cell r="R623">
            <v>6155484</v>
          </cell>
          <cell r="S623">
            <v>6155484</v>
          </cell>
          <cell r="T623">
            <v>6155484</v>
          </cell>
        </row>
        <row r="624">
          <cell r="P624" t="str">
            <v>Debiti verso Aziende Sanitarie Locali della Regione per mobilità intraregionale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</row>
        <row r="625">
          <cell r="P625" t="str">
            <v>Debiti verso Agenzie Tutela Salute della Regione per mobilità intraregionale</v>
          </cell>
          <cell r="Q625">
            <v>6155000</v>
          </cell>
          <cell r="R625">
            <v>6155484</v>
          </cell>
        </row>
        <row r="626">
          <cell r="P626" t="str">
            <v>Debiti verso Aziende Sanitarie Locali della regione per anticipi mobilità attiva privata extraregione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</row>
        <row r="627">
          <cell r="O627" t="str">
            <v>PD5a</v>
          </cell>
          <cell r="P627" t="str">
            <v>D.V.1.e) Debiti v/Aziende sanitarie pubbliche della Regione - per mobilità non in compensazione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</row>
        <row r="628">
          <cell r="O628" t="str">
            <v>PD5d3</v>
          </cell>
          <cell r="P628" t="str">
            <v>D.V.1.f) Debiti v/Aziende sanitarie pubbliche della Regione - per altre prestazioni</v>
          </cell>
          <cell r="Q628">
            <v>16302000</v>
          </cell>
          <cell r="R628">
            <v>16385769</v>
          </cell>
          <cell r="S628">
            <v>175596</v>
          </cell>
          <cell r="T628">
            <v>17858413</v>
          </cell>
        </row>
        <row r="629">
          <cell r="P629" t="str">
            <v>Debiti verso Aziende Sanitarie Locali della Regione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</row>
        <row r="630">
          <cell r="P630" t="str">
            <v>Debiti verso Agenzie Tutela Salute della Regione</v>
          </cell>
          <cell r="Q630">
            <v>14637000</v>
          </cell>
          <cell r="R630">
            <v>14819087</v>
          </cell>
        </row>
        <row r="631">
          <cell r="P631" t="str">
            <v>Debiti verso Aziende Ospedaliere della Regione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</row>
        <row r="632">
          <cell r="P632" t="str">
            <v>Debiti verso Aziende Socio-Sanitarie Territoriali della Regione</v>
          </cell>
          <cell r="Q632">
            <v>800000</v>
          </cell>
          <cell r="R632">
            <v>722887</v>
          </cell>
        </row>
        <row r="633">
          <cell r="P633" t="str">
            <v>Debiti verso Irccs e Fondazioni di diritto pubblico della Regione</v>
          </cell>
          <cell r="Q633">
            <v>865000</v>
          </cell>
          <cell r="R633">
            <v>843795</v>
          </cell>
          <cell r="S633">
            <v>39772</v>
          </cell>
          <cell r="T633">
            <v>1549444</v>
          </cell>
        </row>
        <row r="634">
          <cell r="O634" t="str">
            <v>PD5d1</v>
          </cell>
          <cell r="P634" t="str">
            <v>D.V.1.g)  Debiti v/ ATS per operazioni di conferimento/scorporo LR23/2015</v>
          </cell>
          <cell r="Q634">
            <v>0</v>
          </cell>
          <cell r="R634">
            <v>0</v>
          </cell>
        </row>
        <row r="635">
          <cell r="O635" t="str">
            <v>PD5d2</v>
          </cell>
          <cell r="P635" t="str">
            <v>D.V.1.h)  Debiti v/ ASST per operazioni di conferimento/scorporo LR23/2015</v>
          </cell>
          <cell r="Q635">
            <v>0</v>
          </cell>
          <cell r="R635">
            <v>0</v>
          </cell>
        </row>
        <row r="636">
          <cell r="O636" t="str">
            <v>PD5d2</v>
          </cell>
          <cell r="P636" t="str">
            <v>D.V.1.g) Debiti v/Aziende sanitarie pubbliche della Regione - altre prestazioni per STP</v>
          </cell>
          <cell r="Q636">
            <v>0</v>
          </cell>
          <cell r="R636">
            <v>0</v>
          </cell>
        </row>
        <row r="637">
          <cell r="O637" t="str">
            <v>PD5d2</v>
          </cell>
          <cell r="P637" t="str">
            <v xml:space="preserve">D.V.1.h) Debiti v/ATS - per Contributi da Aziende sanitarie pubbliche della Regione o Prov. Aut. (extra fondo) </v>
          </cell>
          <cell r="Q637">
            <v>0</v>
          </cell>
          <cell r="R637">
            <v>0</v>
          </cell>
        </row>
        <row r="638">
          <cell r="O638" t="str">
            <v>PD5d2</v>
          </cell>
          <cell r="P638" t="str">
            <v xml:space="preserve">D.V.1.i) Debiti v/ASST - per Contributi da Aziende sanitarie pubbliche della Regione o Prov. Aut. (extra fondo) </v>
          </cell>
          <cell r="Q638">
            <v>0</v>
          </cell>
          <cell r="R638">
            <v>0</v>
          </cell>
        </row>
        <row r="639">
          <cell r="O639" t="str">
            <v>PD5d2</v>
          </cell>
          <cell r="P639" t="str">
            <v xml:space="preserve">D.V.1.j) Debiti v/IRCCS - per Contributi da Aziende sanitarie pubbliche della Regione o Prov. Aut. (extra fondo) </v>
          </cell>
          <cell r="Q639">
            <v>0</v>
          </cell>
          <cell r="R639">
            <v>0</v>
          </cell>
        </row>
        <row r="640">
          <cell r="O640" t="str">
            <v>PD5d2</v>
          </cell>
          <cell r="P640" t="str">
            <v xml:space="preserve">D.V.1.k) Debiti v/Aziende sanitarie pubbliche della Regione - per contributi L. 210/92 </v>
          </cell>
          <cell r="Q640">
            <v>0</v>
          </cell>
          <cell r="R640">
            <v>0</v>
          </cell>
        </row>
        <row r="641">
          <cell r="O641" t="str">
            <v>PD5f</v>
          </cell>
          <cell r="P641" t="str">
            <v xml:space="preserve">D.V.2) Debiti v/Aziende sanitarie pubbliche Extraregione 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</row>
        <row r="642">
          <cell r="P642" t="str">
            <v>D.V.2.1) Debiti v/Aziende sanitarie pubbliche di altre Regioni per Mobilità passiva non compensata - Altre prestazioni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</row>
        <row r="643">
          <cell r="P643" t="str">
            <v>D.V.2.2) Debiti v/Aziende sanitarie pubbliche di altre Regioni  - Altro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</row>
        <row r="644">
          <cell r="O644" t="str">
            <v>PD5e</v>
          </cell>
          <cell r="P644" t="str">
            <v>D.V.3) Debiti v/Aziende sanitarie pubbliche della Regione per versamenti c/patrimonio netto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</row>
        <row r="645">
          <cell r="P645" t="str">
            <v>D.V.3.a) Debiti v/Aziende sanitarie pubbliche della Regione per versamenti c/patrimonio netto - finanziamenti per investimenti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</row>
        <row r="646">
          <cell r="P646" t="str">
            <v>D.V.3.b) Debiti v/Aziende sanitarie pubbliche della Regione per versamenti c/patrimonio netto - incremento fondo dotazione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</row>
        <row r="647">
          <cell r="P647" t="str">
            <v>D.V.3.c) Debiti v/Aziende sanitarie pubbliche della Regione per versamenti c/patrimonio netto - ripiano perdite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</row>
        <row r="648">
          <cell r="P648" t="str">
            <v>D.V.3.d) Debiti v/Aziende sanitarie pubbliche della Regione per anticipazione ripiano disavanzo programmato dai Piani aziendali di cui all'art. 1, comma 528, L. 208/2015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</row>
        <row r="649">
          <cell r="P649" t="str">
            <v>D.V.3.e) Debiti v/Aziende sanitarie pubbliche della Regione per versamenti c/patrimonio netto - altro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</row>
        <row r="650">
          <cell r="O650" t="str">
            <v>PD6</v>
          </cell>
          <cell r="P650" t="str">
            <v>D.VI. DEBITI V/ SOCIETA' PARTECIPATE E/O ENTI DIPENDENTI DELLA REGIONE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</row>
        <row r="651">
          <cell r="P651" t="str">
            <v>D.VI.1) Debiti v/enti regionali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</row>
        <row r="652">
          <cell r="P652" t="str">
            <v>Debiti v/Arpa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</row>
        <row r="653">
          <cell r="P653" t="str">
            <v>Debiti v/altri Enti regionali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</row>
        <row r="654">
          <cell r="P654" t="str">
            <v>D.VI.2) Debiti v/sperimentazioni gestionali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</row>
        <row r="655">
          <cell r="P655" t="str">
            <v>D.VI.3) Debiti v/altre partecipate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</row>
        <row r="656">
          <cell r="P656" t="str">
            <v>Debiti v/società controllate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</row>
        <row r="657">
          <cell r="P657" t="str">
            <v>Debiti v/società collegate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</row>
        <row r="658">
          <cell r="O658" t="str">
            <v>PD7</v>
          </cell>
          <cell r="P658" t="str">
            <v>D.VII. Debiti v/Fornitori</v>
          </cell>
          <cell r="Q658">
            <v>14201000</v>
          </cell>
          <cell r="R658">
            <v>13923305</v>
          </cell>
          <cell r="S658">
            <v>479822</v>
          </cell>
          <cell r="T658">
            <v>26274563</v>
          </cell>
        </row>
        <row r="659">
          <cell r="P659" t="str">
            <v xml:space="preserve">D.VII.1) Debiti verso erogatori (privati accreditati e convenzionati) di prestazioni sanitarie </v>
          </cell>
          <cell r="Q659">
            <v>315000</v>
          </cell>
          <cell r="R659">
            <v>218771</v>
          </cell>
          <cell r="S659">
            <v>78371</v>
          </cell>
          <cell r="T659">
            <v>341164</v>
          </cell>
        </row>
        <row r="660">
          <cell r="P660" t="str">
            <v>Debiti verso Aziende sanitarie private (sanità)</v>
          </cell>
          <cell r="Q660">
            <v>315000</v>
          </cell>
          <cell r="R660">
            <v>218771</v>
          </cell>
          <cell r="S660">
            <v>78371</v>
          </cell>
          <cell r="T660">
            <v>341164</v>
          </cell>
        </row>
        <row r="661">
          <cell r="P661" t="str">
            <v>Debiti verso Aziende e Enti socio-sanitari pubblici (assi)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</row>
        <row r="662">
          <cell r="P662" t="str">
            <v>Debiti verso Aziende e Enti socio-sanitari privati (assi)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</row>
        <row r="663">
          <cell r="P663" t="str">
            <v>Debiti verso Farmacie convenzionate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</row>
        <row r="664">
          <cell r="P664" t="str">
            <v>Debiti verso MMG, PLS e MCA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</row>
        <row r="665">
          <cell r="P665" t="str">
            <v>Debiti verso erogatori sanitari privati per mobilità attiva privata extraregione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</row>
        <row r="666">
          <cell r="P666" t="str">
            <v>D.VII.1.b) Note di credito da ricevere (privati accreditati e convenzionati)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</row>
        <row r="667">
          <cell r="P667" t="str">
            <v>D.VII.2) Debiti verso altri fornitori</v>
          </cell>
          <cell r="Q667">
            <v>13886000</v>
          </cell>
          <cell r="R667">
            <v>13704534</v>
          </cell>
          <cell r="S667">
            <v>401451</v>
          </cell>
          <cell r="T667">
            <v>25933399</v>
          </cell>
        </row>
        <row r="668">
          <cell r="P668" t="str">
            <v>Debiti verso Fornitori di Beni e Altri servizi sanitari</v>
          </cell>
          <cell r="Q668">
            <v>4458000</v>
          </cell>
          <cell r="R668">
            <v>5828301</v>
          </cell>
          <cell r="S668">
            <v>251525</v>
          </cell>
          <cell r="T668">
            <v>11262240</v>
          </cell>
        </row>
        <row r="669">
          <cell r="P669" t="str">
            <v>Debiti verso Fornitori di Beni e Servizi non sanitari</v>
          </cell>
          <cell r="Q669">
            <v>9428000</v>
          </cell>
          <cell r="R669">
            <v>7876233</v>
          </cell>
          <cell r="S669">
            <v>149926</v>
          </cell>
          <cell r="T669">
            <v>14671159</v>
          </cell>
        </row>
        <row r="670">
          <cell r="P670" t="str">
            <v>D.VII.2.b) note di credito da ricevere (altri fornitori)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</row>
        <row r="671">
          <cell r="O671" t="str">
            <v>PD8</v>
          </cell>
          <cell r="P671" t="str">
            <v>D.VIII. Debiti v/Istituto tesoriere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</row>
        <row r="672">
          <cell r="O672" t="str">
            <v>PD9</v>
          </cell>
          <cell r="P672" t="str">
            <v>D.IX. Debiti Tributari</v>
          </cell>
          <cell r="Q672">
            <v>1712000</v>
          </cell>
          <cell r="R672">
            <v>2092340</v>
          </cell>
          <cell r="S672">
            <v>0</v>
          </cell>
          <cell r="T672">
            <v>4184680</v>
          </cell>
        </row>
        <row r="673">
          <cell r="O673" t="str">
            <v>PD11</v>
          </cell>
          <cell r="P673" t="str">
            <v>D.X. Debiti v/Istituti previdenziali, assistenziali e sicurezza sociale</v>
          </cell>
          <cell r="Q673">
            <v>2008000</v>
          </cell>
          <cell r="R673">
            <v>2051521</v>
          </cell>
          <cell r="S673">
            <v>0</v>
          </cell>
          <cell r="T673">
            <v>3893042</v>
          </cell>
        </row>
        <row r="674">
          <cell r="P674" t="str">
            <v>D.XI. Debiti v/Altri</v>
          </cell>
          <cell r="Q674">
            <v>10483000</v>
          </cell>
          <cell r="R674">
            <v>10536113</v>
          </cell>
          <cell r="S674">
            <v>12568</v>
          </cell>
          <cell r="T674">
            <v>19846887</v>
          </cell>
        </row>
        <row r="675">
          <cell r="O675" t="str">
            <v>PD10</v>
          </cell>
          <cell r="P675" t="str">
            <v>D.XI.1) Debiti v/altri finanziatori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</row>
        <row r="676">
          <cell r="O676" t="str">
            <v>PD12</v>
          </cell>
          <cell r="P676" t="str">
            <v>D.XI.2) Debiti v/dipendenti</v>
          </cell>
          <cell r="Q676">
            <v>3012000</v>
          </cell>
          <cell r="R676">
            <v>3931356</v>
          </cell>
          <cell r="S676">
            <v>0</v>
          </cell>
          <cell r="T676">
            <v>6651087</v>
          </cell>
        </row>
        <row r="677">
          <cell r="P677" t="str">
            <v>Debiti verso dipendenti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</row>
        <row r="678">
          <cell r="P678" t="str">
            <v>Debiti verso dipendenti per libera professione</v>
          </cell>
          <cell r="Q678">
            <v>1195000</v>
          </cell>
          <cell r="R678">
            <v>1650678</v>
          </cell>
          <cell r="S678">
            <v>0</v>
          </cell>
          <cell r="T678">
            <v>2733356</v>
          </cell>
        </row>
        <row r="679">
          <cell r="P679" t="str">
            <v>Debiti verso dipendenti altro</v>
          </cell>
          <cell r="Q679">
            <v>1817000</v>
          </cell>
          <cell r="R679">
            <v>2280678</v>
          </cell>
          <cell r="S679">
            <v>0</v>
          </cell>
          <cell r="T679">
            <v>3917731</v>
          </cell>
        </row>
        <row r="680">
          <cell r="P680" t="str">
            <v>Debiti verso dipendenti per rinnovi contrattuali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</row>
        <row r="681">
          <cell r="P681" t="str">
            <v>Liquidazioni a dipendenti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</row>
        <row r="682">
          <cell r="P682" t="str">
            <v>Debiti per ferie non godute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</row>
        <row r="683">
          <cell r="O683" t="str">
            <v>PD12</v>
          </cell>
          <cell r="P683" t="str">
            <v>D.XI.3) Debiti v/gestioni liquidatorie/stralcio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</row>
        <row r="684">
          <cell r="P684" t="str">
            <v>D.XI.4) Altri debiti diversi</v>
          </cell>
          <cell r="Q684">
            <v>7471000</v>
          </cell>
          <cell r="R684">
            <v>6604757</v>
          </cell>
          <cell r="S684">
            <v>12568</v>
          </cell>
          <cell r="T684">
            <v>13195800</v>
          </cell>
        </row>
        <row r="685">
          <cell r="O685" t="str">
            <v>PD12</v>
          </cell>
          <cell r="P685" t="str">
            <v>D.XI.4.a) Altri debiti diversi - V/Privati</v>
          </cell>
          <cell r="Q685">
            <v>15000</v>
          </cell>
          <cell r="R685">
            <v>0</v>
          </cell>
          <cell r="S685">
            <v>0</v>
          </cell>
          <cell r="T685">
            <v>0</v>
          </cell>
        </row>
        <row r="686">
          <cell r="O686" t="str">
            <v>PD12</v>
          </cell>
          <cell r="P686" t="str">
            <v>D.XI.4.b) Altri debiti diversi - V/Enti Pubblici</v>
          </cell>
          <cell r="Q686">
            <v>542000</v>
          </cell>
          <cell r="R686">
            <v>366840</v>
          </cell>
          <cell r="S686">
            <v>12568</v>
          </cell>
          <cell r="T686">
            <v>719966</v>
          </cell>
        </row>
        <row r="687">
          <cell r="P687" t="str">
            <v>D.XI.4.c) Altri debiti diversi - V/Gestioni interne</v>
          </cell>
          <cell r="Q687">
            <v>6914000</v>
          </cell>
          <cell r="R687">
            <v>6237917</v>
          </cell>
          <cell r="S687">
            <v>0</v>
          </cell>
          <cell r="T687">
            <v>12475834</v>
          </cell>
        </row>
        <row r="688">
          <cell r="P688" t="str">
            <v>Debiti verso Bilancio Sanitario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</row>
        <row r="689">
          <cell r="P689" t="str">
            <v>Debiti verso Bilancio A.S.S.I.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</row>
        <row r="690">
          <cell r="P690" t="str">
            <v>Debiti verso Bilancio Sociale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</row>
        <row r="691">
          <cell r="P691" t="str">
            <v>Debiti verso Bilancio Ricerca</v>
          </cell>
          <cell r="Q691">
            <v>6914000</v>
          </cell>
          <cell r="R691">
            <v>6237917</v>
          </cell>
          <cell r="S691">
            <v>0</v>
          </cell>
          <cell r="T691">
            <v>12475834</v>
          </cell>
        </row>
        <row r="692">
          <cell r="P692" t="str">
            <v>E) RATEI E RISCONTI PASSIVI</v>
          </cell>
          <cell r="Q692">
            <v>0</v>
          </cell>
          <cell r="R692">
            <v>3044</v>
          </cell>
        </row>
        <row r="693">
          <cell r="O693" t="str">
            <v>PE1</v>
          </cell>
          <cell r="P693" t="str">
            <v>E.I Ratei passivi</v>
          </cell>
          <cell r="Q693">
            <v>0</v>
          </cell>
          <cell r="R693">
            <v>3044</v>
          </cell>
        </row>
        <row r="694">
          <cell r="P694" t="str">
            <v>E.I.1) Ratei passivi v/terzi</v>
          </cell>
          <cell r="Q694">
            <v>0</v>
          </cell>
          <cell r="R694">
            <v>3044</v>
          </cell>
        </row>
        <row r="695">
          <cell r="P695" t="str">
            <v>E.I.2) Ratei passivi v/Aziende sanitarie pubbliche della Regione</v>
          </cell>
          <cell r="Q695">
            <v>0</v>
          </cell>
          <cell r="R695">
            <v>0</v>
          </cell>
        </row>
        <row r="696">
          <cell r="P696" t="str">
            <v>Degenze in corso Asl/Ao/Fondazioni della Regione</v>
          </cell>
          <cell r="Q696">
            <v>0</v>
          </cell>
          <cell r="R696">
            <v>0</v>
          </cell>
        </row>
        <row r="697">
          <cell r="P697" t="str">
            <v>Degenze in corso ats/asst/Fondazioni della Regione</v>
          </cell>
          <cell r="Q697">
            <v>0</v>
          </cell>
          <cell r="R697">
            <v>0</v>
          </cell>
        </row>
        <row r="698">
          <cell r="P698" t="str">
            <v>Degenze in corso altre Aziende sanitarie Extraregione</v>
          </cell>
          <cell r="Q698">
            <v>0</v>
          </cell>
          <cell r="R698">
            <v>0</v>
          </cell>
        </row>
        <row r="699">
          <cell r="P699" t="str">
            <v>Ratei passivi verso Asl/Ao/Fondazioni della Regione</v>
          </cell>
          <cell r="Q699">
            <v>0</v>
          </cell>
          <cell r="R699">
            <v>0</v>
          </cell>
        </row>
        <row r="700">
          <cell r="P700" t="str">
            <v>Ratei passivi verso ats/asst/Fondazioni della Regione</v>
          </cell>
          <cell r="Q700">
            <v>0</v>
          </cell>
          <cell r="R700">
            <v>0</v>
          </cell>
        </row>
        <row r="701">
          <cell r="O701" t="str">
            <v>PE2</v>
          </cell>
          <cell r="P701" t="str">
            <v>E.II Risconti passivi</v>
          </cell>
          <cell r="Q701">
            <v>0</v>
          </cell>
          <cell r="R701">
            <v>0</v>
          </cell>
        </row>
        <row r="702">
          <cell r="P702" t="str">
            <v>E.II.1) Risconti passivi v/terzi</v>
          </cell>
          <cell r="Q702">
            <v>0</v>
          </cell>
          <cell r="R702">
            <v>0</v>
          </cell>
        </row>
        <row r="703">
          <cell r="P703" t="str">
            <v>E.II.2) Risconti passivi v/Aziende sanitarie pubbliche della Regione</v>
          </cell>
          <cell r="Q703">
            <v>0</v>
          </cell>
          <cell r="R703">
            <v>0</v>
          </cell>
        </row>
        <row r="704">
          <cell r="P704" t="str">
            <v>E.II.3) Risconti passivi - in attuazione dell’art.79, comma 1 sexies lettera c), del D.L. 112/2008, convertito con legge 133/2008 e della legge 23 dicembre 2009 n. 191.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</row>
        <row r="705">
          <cell r="P705" t="str">
            <v>F) CONTI D’ORDINE</v>
          </cell>
          <cell r="Q705">
            <v>9692000</v>
          </cell>
          <cell r="R705">
            <v>5442256</v>
          </cell>
        </row>
        <row r="706">
          <cell r="O706" t="str">
            <v>PF1</v>
          </cell>
          <cell r="P706" t="str">
            <v>F.I) Canoni di leasing ancora da pagare</v>
          </cell>
          <cell r="Q706">
            <v>0</v>
          </cell>
          <cell r="R706">
            <v>0</v>
          </cell>
        </row>
        <row r="707">
          <cell r="O707" t="str">
            <v>PF2</v>
          </cell>
          <cell r="P707" t="str">
            <v>F.II) Depositi cauzionali</v>
          </cell>
          <cell r="Q707">
            <v>0</v>
          </cell>
          <cell r="R707">
            <v>0</v>
          </cell>
        </row>
        <row r="708">
          <cell r="O708" t="str">
            <v>PF3</v>
          </cell>
          <cell r="P708" t="str">
            <v>F.III) Beni in comodato</v>
          </cell>
          <cell r="Q708">
            <v>0</v>
          </cell>
          <cell r="R708">
            <v>0</v>
          </cell>
        </row>
        <row r="709">
          <cell r="O709" t="str">
            <v>PF4</v>
          </cell>
          <cell r="P709" t="str">
            <v>G.IV) CANONI DI PROJECT FINANCING ANCORA DA PAGARE</v>
          </cell>
          <cell r="Q709">
            <v>0</v>
          </cell>
          <cell r="R709">
            <v>0</v>
          </cell>
        </row>
        <row r="710">
          <cell r="O710" t="str">
            <v>PF4</v>
          </cell>
          <cell r="P710" t="str">
            <v>F.IV) Altri conti d'ordine</v>
          </cell>
          <cell r="Q710">
            <v>9692000</v>
          </cell>
          <cell r="R710">
            <v>5442256</v>
          </cell>
        </row>
        <row r="711">
          <cell r="P711" t="str">
            <v>Garanzie prestate (fideiussioni, avalli, altre garanzie personali e reali)</v>
          </cell>
          <cell r="Q711">
            <v>0</v>
          </cell>
          <cell r="R711">
            <v>0</v>
          </cell>
        </row>
        <row r="712">
          <cell r="P712" t="str">
            <v>Garanzie prestate: di cui fidejussioni</v>
          </cell>
          <cell r="Q712">
            <v>48000</v>
          </cell>
          <cell r="R712">
            <v>58785</v>
          </cell>
        </row>
        <row r="713">
          <cell r="P713" t="str">
            <v>Garanzie prestate: di cui avalli</v>
          </cell>
          <cell r="Q713">
            <v>0</v>
          </cell>
          <cell r="R713">
            <v>0</v>
          </cell>
        </row>
        <row r="714">
          <cell r="P714" t="str">
            <v>Garanzie prestate: di cui altre garanzie personali e reali</v>
          </cell>
          <cell r="Q714">
            <v>0</v>
          </cell>
          <cell r="R714">
            <v>0</v>
          </cell>
        </row>
        <row r="715">
          <cell r="P715" t="str">
            <v>Garanzie ricevute (fideiussioni, avalli, altre garanzie personali e reali)</v>
          </cell>
          <cell r="Q715">
            <v>0</v>
          </cell>
          <cell r="R715">
            <v>0</v>
          </cell>
        </row>
        <row r="716">
          <cell r="P716" t="str">
            <v>Garanzie ricevute: di cui fidejussioni</v>
          </cell>
          <cell r="Q716">
            <v>9644000</v>
          </cell>
          <cell r="R716">
            <v>5383471</v>
          </cell>
        </row>
        <row r="717">
          <cell r="P717" t="str">
            <v>Garanzie ricevute: di cui avalli</v>
          </cell>
          <cell r="Q717">
            <v>0</v>
          </cell>
          <cell r="R717">
            <v>0</v>
          </cell>
        </row>
        <row r="718">
          <cell r="P718" t="str">
            <v>Garanzie ricevute: di cui altre garanzie personali e reali</v>
          </cell>
          <cell r="Q718">
            <v>0</v>
          </cell>
          <cell r="R718">
            <v>0</v>
          </cell>
        </row>
        <row r="719">
          <cell r="P719" t="str">
            <v>Beni in contenzioso</v>
          </cell>
          <cell r="Q719">
            <v>0</v>
          </cell>
          <cell r="R719">
            <v>0</v>
          </cell>
        </row>
        <row r="720">
          <cell r="P720" t="str">
            <v>Altri impegni assunti</v>
          </cell>
          <cell r="Q720">
            <v>0</v>
          </cell>
          <cell r="R720">
            <v>0</v>
          </cell>
        </row>
        <row r="721">
          <cell r="P721" t="str">
            <v>di cui contratti in service</v>
          </cell>
          <cell r="Q721">
            <v>0</v>
          </cell>
          <cell r="R721">
            <v>0</v>
          </cell>
        </row>
        <row r="722">
          <cell r="P722" t="str">
            <v>di cui conto visione</v>
          </cell>
          <cell r="Q722">
            <v>0</v>
          </cell>
          <cell r="R722">
            <v>0</v>
          </cell>
        </row>
        <row r="723">
          <cell r="P723" t="str">
            <v>di cui impegni contrattuali pluriennali</v>
          </cell>
          <cell r="Q723">
            <v>0</v>
          </cell>
          <cell r="R723">
            <v>0</v>
          </cell>
        </row>
        <row r="724">
          <cell r="P724" t="str">
            <v>di cui altro</v>
          </cell>
          <cell r="Q724">
            <v>0</v>
          </cell>
          <cell r="R724">
            <v>0</v>
          </cell>
        </row>
        <row r="725">
          <cell r="P725" t="str">
            <v>TOTALE ATTIVITA'</v>
          </cell>
          <cell r="Q725">
            <v>28203000</v>
          </cell>
          <cell r="R725">
            <v>27367490</v>
          </cell>
        </row>
        <row r="726">
          <cell r="P726" t="str">
            <v>A) IMMOBILIZZAZIONI</v>
          </cell>
          <cell r="Q726">
            <v>508000</v>
          </cell>
          <cell r="R726">
            <v>224286</v>
          </cell>
        </row>
        <row r="727">
          <cell r="P727" t="str">
            <v>A.I. Immobilizzazioni immateriali</v>
          </cell>
          <cell r="Q727">
            <v>12000</v>
          </cell>
          <cell r="R727">
            <v>10910</v>
          </cell>
        </row>
        <row r="728">
          <cell r="O728" t="str">
            <v>AA11</v>
          </cell>
          <cell r="P728" t="str">
            <v>A.I.1 Costi di impianto e ampliamento</v>
          </cell>
          <cell r="Q728">
            <v>0</v>
          </cell>
          <cell r="R728">
            <v>0</v>
          </cell>
        </row>
        <row r="729">
          <cell r="P729" t="str">
            <v>A.I.1.a) Costi di impianto e di ampliamento.</v>
          </cell>
          <cell r="Q729">
            <v>0</v>
          </cell>
          <cell r="R729">
            <v>0</v>
          </cell>
        </row>
        <row r="730">
          <cell r="P730" t="str">
            <v>Costi di impianto e di ampliamento (non sterilizzati)</v>
          </cell>
          <cell r="Q730">
            <v>0</v>
          </cell>
          <cell r="R730">
            <v>0</v>
          </cell>
        </row>
        <row r="731">
          <cell r="P731" t="str">
            <v>Costi di impianto e di ampliamento (sterilizzati)</v>
          </cell>
          <cell r="Q731">
            <v>0</v>
          </cell>
          <cell r="R731">
            <v>0</v>
          </cell>
        </row>
        <row r="732">
          <cell r="P732" t="str">
            <v>A.I.1.b) Fondo ammortamento Costi di impianto e di ampliamento.</v>
          </cell>
          <cell r="Q732">
            <v>0</v>
          </cell>
          <cell r="R732">
            <v>0</v>
          </cell>
        </row>
        <row r="733">
          <cell r="P733" t="str">
            <v>F.do amm. Costi di impianto e di ampliamento (non sterilizzati)</v>
          </cell>
          <cell r="Q733">
            <v>0</v>
          </cell>
          <cell r="R733">
            <v>0</v>
          </cell>
        </row>
        <row r="734">
          <cell r="P734" t="str">
            <v>F.do amm. Costi di impianto e di ampliamento (sterilizzati)</v>
          </cell>
          <cell r="Q734">
            <v>0</v>
          </cell>
          <cell r="R734">
            <v>0</v>
          </cell>
        </row>
        <row r="735">
          <cell r="O735" t="str">
            <v>AA12</v>
          </cell>
          <cell r="P735" t="str">
            <v>A.I.2 Costi di ricerca e sviluppo.</v>
          </cell>
          <cell r="Q735">
            <v>0</v>
          </cell>
          <cell r="R735">
            <v>0</v>
          </cell>
        </row>
        <row r="736">
          <cell r="P736" t="str">
            <v>A.I.2.a) Costi di ricerca e sviluppo.</v>
          </cell>
          <cell r="Q736">
            <v>0</v>
          </cell>
          <cell r="R736">
            <v>0</v>
          </cell>
        </row>
        <row r="737">
          <cell r="P737" t="str">
            <v>Costi di ricerca e sviluppo (non sterilizzati)</v>
          </cell>
          <cell r="Q737">
            <v>0</v>
          </cell>
          <cell r="R737">
            <v>0</v>
          </cell>
        </row>
        <row r="738">
          <cell r="P738" t="str">
            <v>Costi di ricerca e sviluppo (sterilizzati)</v>
          </cell>
          <cell r="Q738">
            <v>0</v>
          </cell>
          <cell r="R738">
            <v>0</v>
          </cell>
        </row>
        <row r="739">
          <cell r="P739" t="str">
            <v>A.I.2.b) Fondo ammortamento Costi di ricerca e sviluppo.</v>
          </cell>
          <cell r="Q739">
            <v>0</v>
          </cell>
          <cell r="R739">
            <v>0</v>
          </cell>
        </row>
        <row r="740">
          <cell r="P740" t="str">
            <v>F.do amm. Costi di ricerca e sviluppo (non sterilizzati)</v>
          </cell>
          <cell r="Q740">
            <v>0</v>
          </cell>
          <cell r="R740">
            <v>0</v>
          </cell>
        </row>
        <row r="741">
          <cell r="P741" t="str">
            <v>F.do amm. Costi di ricerca e sviluppo (sterilizzati)</v>
          </cell>
          <cell r="Q741">
            <v>0</v>
          </cell>
          <cell r="R741">
            <v>0</v>
          </cell>
        </row>
        <row r="742">
          <cell r="O742" t="str">
            <v>AA13</v>
          </cell>
          <cell r="P742" t="str">
            <v>A.I.3 Diritti di brevetto e diritti di utilizzazione delle opere dell’ingegno.</v>
          </cell>
          <cell r="Q742">
            <v>12000</v>
          </cell>
          <cell r="R742">
            <v>10910</v>
          </cell>
        </row>
        <row r="743">
          <cell r="P743" t="str">
            <v>A.I.3.a) Diritti di brevetto e diritti di utilizzazione delle opere dell’ingegno - Attività di ricerca</v>
          </cell>
          <cell r="Q743">
            <v>15000</v>
          </cell>
          <cell r="R743">
            <v>15609</v>
          </cell>
        </row>
        <row r="744">
          <cell r="P744" t="str">
            <v>Diritti di brevetto industriale - Attività di ricerca - (Non sterilizzati)</v>
          </cell>
          <cell r="Q744">
            <v>0</v>
          </cell>
          <cell r="R744">
            <v>0</v>
          </cell>
        </row>
        <row r="745">
          <cell r="P745" t="str">
            <v>Diritti di brevetto industriale - Attività di ricerca - (Sterilizzati)</v>
          </cell>
          <cell r="Q745">
            <v>0</v>
          </cell>
          <cell r="R745">
            <v>0</v>
          </cell>
        </row>
        <row r="746">
          <cell r="P746" t="str">
            <v>Diritti di utilizzazione delle opere dell'ingegno - Attività di ricerca - (Non sterilizzati)</v>
          </cell>
          <cell r="Q746">
            <v>0</v>
          </cell>
          <cell r="R746">
            <v>0</v>
          </cell>
        </row>
        <row r="747">
          <cell r="P747" t="str">
            <v>Diritti di utilizzazione delle opere dell'ingegno - Attività di ricerca - (Sterilizzati)</v>
          </cell>
          <cell r="Q747">
            <v>15000</v>
          </cell>
          <cell r="R747">
            <v>15609</v>
          </cell>
        </row>
        <row r="748">
          <cell r="P748" t="str">
            <v>A.I.3.b) Fondo ammortamento Diritti di brevetto e diritti di utilizzazione delle opere dell’ingegno - Attività di ricerca</v>
          </cell>
          <cell r="Q748">
            <v>15000</v>
          </cell>
          <cell r="R748">
            <v>15609</v>
          </cell>
        </row>
        <row r="749">
          <cell r="P749" t="str">
            <v>F.do amm. Diritti di brevetto industriale -Ricerca -(Non sterilizzati)</v>
          </cell>
          <cell r="Q749">
            <v>0</v>
          </cell>
          <cell r="R749">
            <v>0</v>
          </cell>
        </row>
        <row r="750">
          <cell r="P750" t="str">
            <v>F.do amm. Diritti di brevetto industriale -Ricerca -(Sterilizzati)</v>
          </cell>
          <cell r="Q750">
            <v>0</v>
          </cell>
          <cell r="R750">
            <v>0</v>
          </cell>
        </row>
        <row r="751">
          <cell r="P751" t="str">
            <v>F.do amm. Diritti di utilizzazione delle opere dell'ingegno - Ricerca - (Non sterilizzati)</v>
          </cell>
          <cell r="Q751">
            <v>0</v>
          </cell>
          <cell r="R751">
            <v>0</v>
          </cell>
        </row>
        <row r="752">
          <cell r="P752" t="str">
            <v>F.do amm. Diritti di utilizzazione delle opere dell'ingegno - RIcerca - (Sterilizzati)</v>
          </cell>
          <cell r="Q752">
            <v>15000</v>
          </cell>
          <cell r="R752">
            <v>15609</v>
          </cell>
        </row>
        <row r="753">
          <cell r="P753" t="str">
            <v>A.I.3.c) Diritti di brevetto e diritti di utilizzazione delle opere dell’ingegno - Altri</v>
          </cell>
          <cell r="Q753">
            <v>62000</v>
          </cell>
          <cell r="R753">
            <v>68075</v>
          </cell>
        </row>
        <row r="754">
          <cell r="P754" t="str">
            <v>Diritti di brevetto industriale - Altri - (Non sterilizzati)</v>
          </cell>
          <cell r="Q754">
            <v>0</v>
          </cell>
          <cell r="R754">
            <v>0</v>
          </cell>
        </row>
        <row r="755">
          <cell r="P755" t="str">
            <v>Diritti di brevetto industriale - Altri - (Sterilizzati)</v>
          </cell>
          <cell r="Q755">
            <v>0</v>
          </cell>
          <cell r="R755">
            <v>0</v>
          </cell>
        </row>
        <row r="756">
          <cell r="P756" t="str">
            <v>Diritti di utilizzazione delle opere dell'ingegno - Altri - (Non sterilizzati)</v>
          </cell>
          <cell r="Q756">
            <v>0</v>
          </cell>
          <cell r="R756">
            <v>0</v>
          </cell>
        </row>
        <row r="757">
          <cell r="P757" t="str">
            <v>Diritti di utilizzazione delle opere dell'ingegno - Altri - (Sterilizzati)</v>
          </cell>
          <cell r="Q757">
            <v>62000</v>
          </cell>
          <cell r="R757">
            <v>68075</v>
          </cell>
        </row>
        <row r="758">
          <cell r="P758" t="str">
            <v>A.I.3.d) Fondo ammortamento Diritti di brevetto e diritti di utilizzazione delle opere dell’ingegno - Attività di ricerca</v>
          </cell>
          <cell r="Q758">
            <v>50000</v>
          </cell>
          <cell r="R758">
            <v>57165</v>
          </cell>
        </row>
        <row r="759">
          <cell r="P759" t="str">
            <v>F.do amm. Diritti di brevetto industriale -Altri -(Non sterilizzati)</v>
          </cell>
          <cell r="Q759">
            <v>0</v>
          </cell>
          <cell r="R759">
            <v>0</v>
          </cell>
        </row>
        <row r="760">
          <cell r="P760" t="str">
            <v>F.do amm. Diritti di brevetto industriale -Altri -(Sterilizzati)</v>
          </cell>
          <cell r="Q760">
            <v>0</v>
          </cell>
          <cell r="R760">
            <v>0</v>
          </cell>
        </row>
        <row r="761">
          <cell r="P761" t="str">
            <v>F.do amm. Diritti di utilizzazione delle opere dell'ingegno - Altri - (Non sterilizzati)</v>
          </cell>
          <cell r="Q761">
            <v>0</v>
          </cell>
          <cell r="R761">
            <v>0</v>
          </cell>
        </row>
        <row r="762">
          <cell r="P762" t="str">
            <v>F.do amm. Diritti di utilizzazione delle opere dell'ingegno - Altri - (Sterilizzati)</v>
          </cell>
          <cell r="Q762">
            <v>50000</v>
          </cell>
          <cell r="R762">
            <v>57165</v>
          </cell>
        </row>
        <row r="763">
          <cell r="O763" t="str">
            <v>AA14</v>
          </cell>
          <cell r="P763" t="str">
            <v>A.I.4 Immobilizzazioni immateriali in corso e acconti</v>
          </cell>
          <cell r="Q763">
            <v>0</v>
          </cell>
          <cell r="R763">
            <v>0</v>
          </cell>
        </row>
        <row r="764">
          <cell r="P764" t="str">
            <v>Immobiliz. Immateriali in corso di esecuzione</v>
          </cell>
          <cell r="Q764">
            <v>0</v>
          </cell>
          <cell r="R764">
            <v>0</v>
          </cell>
        </row>
        <row r="765">
          <cell r="P765" t="str">
            <v>Acconti su future immobilizz. Immateriali</v>
          </cell>
          <cell r="Q765">
            <v>0</v>
          </cell>
          <cell r="R765">
            <v>0</v>
          </cell>
        </row>
        <row r="766">
          <cell r="O766" t="str">
            <v>AA15</v>
          </cell>
          <cell r="P766" t="str">
            <v>A.I.5 Altre immobilizzazioni immateriali.</v>
          </cell>
          <cell r="Q766">
            <v>0</v>
          </cell>
          <cell r="R766">
            <v>0</v>
          </cell>
        </row>
        <row r="767">
          <cell r="P767" t="str">
            <v>A.I.5.a) Concessioni, licenze, marchi e diritti simili</v>
          </cell>
          <cell r="Q767">
            <v>0</v>
          </cell>
          <cell r="R767">
            <v>391</v>
          </cell>
        </row>
        <row r="768">
          <cell r="P768" t="str">
            <v>Concessioni (Non sterilizzate)</v>
          </cell>
          <cell r="Q768">
            <v>0</v>
          </cell>
          <cell r="R768">
            <v>0</v>
          </cell>
        </row>
        <row r="769">
          <cell r="P769" t="str">
            <v>Concessioni (Sterilizzate)</v>
          </cell>
          <cell r="Q769">
            <v>0</v>
          </cell>
          <cell r="R769">
            <v>0</v>
          </cell>
        </row>
        <row r="770">
          <cell r="P770" t="str">
            <v>Licenze d'uso (Non sterilizzate)</v>
          </cell>
          <cell r="Q770">
            <v>0</v>
          </cell>
          <cell r="R770">
            <v>0</v>
          </cell>
        </row>
        <row r="771">
          <cell r="P771" t="str">
            <v>Licenze d'uso (Sterilizzate)</v>
          </cell>
          <cell r="Q771">
            <v>0</v>
          </cell>
          <cell r="R771">
            <v>391</v>
          </cell>
        </row>
        <row r="772">
          <cell r="P772" t="str">
            <v>Marchi (Non sterilizzati)</v>
          </cell>
          <cell r="Q772">
            <v>0</v>
          </cell>
          <cell r="R772">
            <v>0</v>
          </cell>
        </row>
        <row r="773">
          <cell r="P773" t="str">
            <v>Marchi (Sterilizzati)</v>
          </cell>
          <cell r="Q773">
            <v>0</v>
          </cell>
          <cell r="R773">
            <v>0</v>
          </cell>
        </row>
        <row r="774">
          <cell r="P774" t="str">
            <v>Altri diritti simili (Non sterilizzati)</v>
          </cell>
          <cell r="Q774">
            <v>0</v>
          </cell>
          <cell r="R774">
            <v>0</v>
          </cell>
        </row>
        <row r="775">
          <cell r="P775" t="str">
            <v>Altri diritti simili (Sterilizzati)</v>
          </cell>
          <cell r="Q775">
            <v>0</v>
          </cell>
          <cell r="R775">
            <v>0</v>
          </cell>
        </row>
        <row r="776">
          <cell r="P776" t="str">
            <v>A.I.5.b) Fondo amm.to Concessioni, licenze, marchi e diritti simili</v>
          </cell>
          <cell r="Q776">
            <v>0</v>
          </cell>
          <cell r="R776">
            <v>391</v>
          </cell>
        </row>
        <row r="777">
          <cell r="P777" t="str">
            <v>F.do amm. Concessioni (Non sterilizzate)</v>
          </cell>
          <cell r="Q777">
            <v>0</v>
          </cell>
          <cell r="R777">
            <v>0</v>
          </cell>
        </row>
        <row r="778">
          <cell r="P778" t="str">
            <v>F.do amm. Concessioni (Sterilizzate)</v>
          </cell>
          <cell r="Q778">
            <v>0</v>
          </cell>
          <cell r="R778">
            <v>0</v>
          </cell>
        </row>
        <row r="779">
          <cell r="P779" t="str">
            <v>F.do amm. Licenze d'uso (Non sterilizzate)</v>
          </cell>
          <cell r="Q779">
            <v>0</v>
          </cell>
          <cell r="R779">
            <v>0</v>
          </cell>
        </row>
        <row r="780">
          <cell r="P780" t="str">
            <v>F.do amm. Licenze d'uso (Sterilizzate)</v>
          </cell>
          <cell r="Q780">
            <v>0</v>
          </cell>
          <cell r="R780">
            <v>391</v>
          </cell>
        </row>
        <row r="781">
          <cell r="P781" t="str">
            <v>F.do amm. Altri diritti simili (Non sterilizzati)</v>
          </cell>
          <cell r="Q781">
            <v>0</v>
          </cell>
          <cell r="R781">
            <v>0</v>
          </cell>
        </row>
        <row r="782">
          <cell r="P782" t="str">
            <v>F.do amm. Altri diritti simili (Sterilizzati)</v>
          </cell>
          <cell r="Q782">
            <v>0</v>
          </cell>
          <cell r="R782">
            <v>0</v>
          </cell>
        </row>
        <row r="783">
          <cell r="P783" t="str">
            <v>A.I.5.c) Migliorie su beni di terzi</v>
          </cell>
          <cell r="Q783">
            <v>0</v>
          </cell>
          <cell r="R783">
            <v>0</v>
          </cell>
        </row>
        <row r="784">
          <cell r="P784" t="str">
            <v>Migliorie su beni di terzi (non sterilizzati)</v>
          </cell>
          <cell r="Q784">
            <v>0</v>
          </cell>
          <cell r="R784">
            <v>0</v>
          </cell>
        </row>
        <row r="785">
          <cell r="P785" t="str">
            <v>Migliorie su beni di terzi (sterilizzati)</v>
          </cell>
          <cell r="Q785">
            <v>0</v>
          </cell>
          <cell r="R785">
            <v>0</v>
          </cell>
        </row>
        <row r="786">
          <cell r="P786" t="str">
            <v>A.I.5.d) Fondo ammortamento migliorie beni terzi</v>
          </cell>
          <cell r="Q786">
            <v>0</v>
          </cell>
          <cell r="R786">
            <v>0</v>
          </cell>
        </row>
        <row r="787">
          <cell r="P787" t="str">
            <v>F.do amm. Migliorie su beni di terzi (non sterilizzati)</v>
          </cell>
          <cell r="Q787">
            <v>0</v>
          </cell>
          <cell r="R787">
            <v>0</v>
          </cell>
        </row>
        <row r="788">
          <cell r="P788" t="str">
            <v>F.do amm. Migliorie su beni di terzi (sterilizzati)</v>
          </cell>
          <cell r="Q788">
            <v>0</v>
          </cell>
          <cell r="R788">
            <v>0</v>
          </cell>
        </row>
        <row r="789">
          <cell r="P789" t="str">
            <v>A.I.5.e) Pubblicità (da ammortizzare)</v>
          </cell>
          <cell r="Q789">
            <v>0</v>
          </cell>
          <cell r="R789">
            <v>0</v>
          </cell>
        </row>
        <row r="790">
          <cell r="P790" t="str">
            <v>Pubblicità da ammortizzare (non sterilizzata)</v>
          </cell>
          <cell r="Q790">
            <v>0</v>
          </cell>
          <cell r="R790">
            <v>0</v>
          </cell>
        </row>
        <row r="791">
          <cell r="P791" t="str">
            <v>Pubblicità da ammortizzare (sterilizzata)</v>
          </cell>
          <cell r="Q791">
            <v>0</v>
          </cell>
          <cell r="R791">
            <v>0</v>
          </cell>
        </row>
        <row r="792">
          <cell r="P792" t="str">
            <v>A.I.5.f) Fondo ammortamento Pubblicità</v>
          </cell>
          <cell r="Q792">
            <v>0</v>
          </cell>
          <cell r="R792">
            <v>0</v>
          </cell>
        </row>
        <row r="793">
          <cell r="P793" t="str">
            <v>F.do amm. Pubblicità (non sterilizzata)</v>
          </cell>
          <cell r="Q793">
            <v>0</v>
          </cell>
          <cell r="R793">
            <v>0</v>
          </cell>
        </row>
        <row r="794">
          <cell r="P794" t="str">
            <v>F.do amm. Pubblicità (sterilizzata)</v>
          </cell>
          <cell r="Q794">
            <v>0</v>
          </cell>
          <cell r="R794">
            <v>0</v>
          </cell>
        </row>
        <row r="795">
          <cell r="P795" t="str">
            <v>A.I.5.g) Altre immobilizzazioni immateriali</v>
          </cell>
          <cell r="Q795">
            <v>2000</v>
          </cell>
          <cell r="R795">
            <v>2122</v>
          </cell>
        </row>
        <row r="796">
          <cell r="P796" t="str">
            <v>Altri costi pluriennali da ammortizzare (non sterilizzati)</v>
          </cell>
          <cell r="Q796">
            <v>0</v>
          </cell>
          <cell r="R796">
            <v>0</v>
          </cell>
        </row>
        <row r="797">
          <cell r="P797" t="str">
            <v>Altri costi pluriennali da ammortizzare (sterilizzati)</v>
          </cell>
          <cell r="Q797">
            <v>0</v>
          </cell>
          <cell r="R797">
            <v>0</v>
          </cell>
        </row>
        <row r="798">
          <cell r="P798" t="str">
            <v>Altre immobilizzazioni immateriali (non sterilizzate)</v>
          </cell>
          <cell r="Q798">
            <v>0</v>
          </cell>
          <cell r="R798">
            <v>0</v>
          </cell>
        </row>
        <row r="799">
          <cell r="P799" t="str">
            <v>Altre immobilizzazioni immateriali (sterilizzate)</v>
          </cell>
          <cell r="Q799">
            <v>2000</v>
          </cell>
          <cell r="R799">
            <v>2122</v>
          </cell>
        </row>
        <row r="800">
          <cell r="P800" t="str">
            <v>A.I.5.h) Fondo ammortamento altre imm.ni immateriali</v>
          </cell>
          <cell r="Q800">
            <v>2000</v>
          </cell>
          <cell r="R800">
            <v>2122</v>
          </cell>
        </row>
        <row r="801">
          <cell r="P801" t="str">
            <v>F.do amm.to Altri costi pluriennali da ammortizzare (non sterilizzati)</v>
          </cell>
          <cell r="Q801">
            <v>0</v>
          </cell>
          <cell r="R801">
            <v>0</v>
          </cell>
        </row>
        <row r="802">
          <cell r="P802" t="str">
            <v>F.do amm.to Altri costi pluriennali da ammortizzare (sterilizzati)</v>
          </cell>
          <cell r="Q802">
            <v>0</v>
          </cell>
          <cell r="R802">
            <v>0</v>
          </cell>
        </row>
        <row r="803">
          <cell r="P803" t="str">
            <v>F.do amm.to Altre immobilizzazioni immateriali (non sterilizzate)</v>
          </cell>
          <cell r="Q803">
            <v>0</v>
          </cell>
          <cell r="R803">
            <v>0</v>
          </cell>
        </row>
        <row r="804">
          <cell r="P804" t="str">
            <v>F.do amm.to Altre immobilizzazioni immateriali (sterilizzate)</v>
          </cell>
          <cell r="Q804">
            <v>2000</v>
          </cell>
          <cell r="R804">
            <v>2122</v>
          </cell>
        </row>
        <row r="805">
          <cell r="P805" t="str">
            <v>A.I.6 F.do Svalutazione immobilizzazioni immateriali</v>
          </cell>
          <cell r="Q805">
            <v>0</v>
          </cell>
          <cell r="R805">
            <v>0</v>
          </cell>
        </row>
        <row r="806">
          <cell r="O806" t="str">
            <v>AA11</v>
          </cell>
          <cell r="P806" t="str">
            <v>A.I.6.a) F.do Svalutazione Costi impianto e ampliamento</v>
          </cell>
          <cell r="Q806">
            <v>0</v>
          </cell>
          <cell r="R806">
            <v>0</v>
          </cell>
        </row>
        <row r="807">
          <cell r="P807" t="str">
            <v>F.do Svalutazione Costi impianto e ampliamento (Non sterilizzati)</v>
          </cell>
          <cell r="Q807">
            <v>0</v>
          </cell>
          <cell r="R807">
            <v>0</v>
          </cell>
        </row>
        <row r="808">
          <cell r="P808" t="str">
            <v>F.do Svalutazione Costi impianto e ampliamento (sterilizzati)</v>
          </cell>
          <cell r="Q808">
            <v>0</v>
          </cell>
          <cell r="R808">
            <v>0</v>
          </cell>
        </row>
        <row r="809">
          <cell r="O809" t="str">
            <v>AA12</v>
          </cell>
          <cell r="P809" t="str">
            <v>A.I.6.b) F.do Svalutazione Costi ricerca e sviluppo</v>
          </cell>
          <cell r="Q809">
            <v>0</v>
          </cell>
          <cell r="R809">
            <v>0</v>
          </cell>
        </row>
        <row r="810">
          <cell r="P810" t="str">
            <v>F.do Svalutazione Costi ricerca e sviluppo (Non sterilizzati)</v>
          </cell>
          <cell r="Q810">
            <v>0</v>
          </cell>
          <cell r="R810">
            <v>0</v>
          </cell>
        </row>
        <row r="811">
          <cell r="P811" t="str">
            <v>F.do Svalutazione Costi ricerca e sviluppo (sterilizzati)</v>
          </cell>
          <cell r="Q811">
            <v>0</v>
          </cell>
          <cell r="R811">
            <v>0</v>
          </cell>
        </row>
        <row r="812">
          <cell r="O812" t="str">
            <v>AA13</v>
          </cell>
          <cell r="P812" t="str">
            <v>A.I.6.c) F.do Svalutazione Diritti brevetto e diritti utilizz. op.ingegno</v>
          </cell>
          <cell r="Q812">
            <v>0</v>
          </cell>
          <cell r="R812">
            <v>0</v>
          </cell>
        </row>
        <row r="813">
          <cell r="P813" t="str">
            <v>F.do Svalutazione Diritti brevetto e util. Op. ingegno (Non sterilizzati)</v>
          </cell>
          <cell r="Q813">
            <v>0</v>
          </cell>
          <cell r="R813">
            <v>0</v>
          </cell>
        </row>
        <row r="814">
          <cell r="P814" t="str">
            <v>F.do Svalutazione Diritti brevetto e util. Op. ingegno (Sterilizzati)</v>
          </cell>
          <cell r="Q814">
            <v>0</v>
          </cell>
          <cell r="R814">
            <v>0</v>
          </cell>
        </row>
        <row r="815">
          <cell r="O815" t="str">
            <v>AA15</v>
          </cell>
          <cell r="P815" t="str">
            <v>A.I.6.d) F.do Svalutazione Altre immobil. Immateriali</v>
          </cell>
          <cell r="Q815">
            <v>0</v>
          </cell>
          <cell r="R815">
            <v>0</v>
          </cell>
        </row>
        <row r="816">
          <cell r="P816" t="str">
            <v>F.do Svalutazione Altre immobilizz. immateriali (Non sterilizzati)</v>
          </cell>
          <cell r="Q816">
            <v>0</v>
          </cell>
          <cell r="R816">
            <v>0</v>
          </cell>
        </row>
        <row r="817">
          <cell r="P817" t="str">
            <v>F.do Svalutazione Altre immobilizz. immateriali (Sterilizzati)</v>
          </cell>
          <cell r="Q817">
            <v>0</v>
          </cell>
          <cell r="R817">
            <v>0</v>
          </cell>
        </row>
        <row r="818">
          <cell r="P818" t="str">
            <v>A.II. Immobilizzazioni materiali</v>
          </cell>
          <cell r="Q818">
            <v>496000</v>
          </cell>
          <cell r="R818">
            <v>213376</v>
          </cell>
        </row>
        <row r="819">
          <cell r="P819" t="str">
            <v>A.II.1 Terreni</v>
          </cell>
          <cell r="Q819">
            <v>0</v>
          </cell>
          <cell r="R819">
            <v>0</v>
          </cell>
        </row>
        <row r="820">
          <cell r="O820" t="str">
            <v>AA21a</v>
          </cell>
          <cell r="P820" t="str">
            <v>A.II.1.a) Terreni disponibili</v>
          </cell>
          <cell r="Q820">
            <v>0</v>
          </cell>
          <cell r="R820">
            <v>0</v>
          </cell>
        </row>
        <row r="821">
          <cell r="P821" t="str">
            <v>Terreni disponibili (Non sterilizzati)</v>
          </cell>
          <cell r="Q821">
            <v>0</v>
          </cell>
          <cell r="R821">
            <v>0</v>
          </cell>
        </row>
        <row r="822">
          <cell r="P822" t="str">
            <v>Terreni disponibili (Sterilizzati)</v>
          </cell>
          <cell r="Q822">
            <v>0</v>
          </cell>
          <cell r="R822">
            <v>0</v>
          </cell>
        </row>
        <row r="823">
          <cell r="P823" t="str">
            <v>Terreni edificabili disponibili (Non sterilizzati)</v>
          </cell>
          <cell r="Q823">
            <v>0</v>
          </cell>
          <cell r="R823">
            <v>0</v>
          </cell>
        </row>
        <row r="824">
          <cell r="P824" t="str">
            <v>Terreni edificabili disponibili (Sterilizzati)</v>
          </cell>
          <cell r="Q824">
            <v>0</v>
          </cell>
          <cell r="R824">
            <v>0</v>
          </cell>
        </row>
        <row r="825">
          <cell r="P825" t="str">
            <v>Altri terreni disponibili (Non sterilizzati)</v>
          </cell>
          <cell r="Q825">
            <v>0</v>
          </cell>
          <cell r="R825">
            <v>0</v>
          </cell>
        </row>
        <row r="826">
          <cell r="P826" t="str">
            <v>Altri terreni disponibili (Sterilizzati)</v>
          </cell>
          <cell r="Q826">
            <v>0</v>
          </cell>
          <cell r="R826">
            <v>0</v>
          </cell>
        </row>
        <row r="827">
          <cell r="O827" t="str">
            <v>AA21b</v>
          </cell>
          <cell r="P827" t="str">
            <v>A.II.1.b) Terreni indisponibili</v>
          </cell>
          <cell r="Q827">
            <v>0</v>
          </cell>
          <cell r="R827">
            <v>0</v>
          </cell>
        </row>
        <row r="828">
          <cell r="P828" t="str">
            <v>Terreni indisponibili (Non sterilizzati)</v>
          </cell>
          <cell r="Q828">
            <v>0</v>
          </cell>
          <cell r="R828">
            <v>0</v>
          </cell>
        </row>
        <row r="829">
          <cell r="P829" t="str">
            <v>Terreni indisponibili (Sterilizzati)</v>
          </cell>
          <cell r="Q829">
            <v>0</v>
          </cell>
          <cell r="R829">
            <v>0</v>
          </cell>
        </row>
        <row r="830">
          <cell r="P830" t="str">
            <v>Terreni edificabili indisponibili (Non sterilizzati)</v>
          </cell>
          <cell r="Q830">
            <v>0</v>
          </cell>
          <cell r="R830">
            <v>0</v>
          </cell>
        </row>
        <row r="831">
          <cell r="P831" t="str">
            <v>Terreni edificabili indisponibili (Sterilizzati)</v>
          </cell>
          <cell r="Q831">
            <v>0</v>
          </cell>
          <cell r="R831">
            <v>0</v>
          </cell>
        </row>
        <row r="832">
          <cell r="P832" t="str">
            <v>Altri terreni indisponibili (Non sterilizzati)</v>
          </cell>
          <cell r="Q832">
            <v>0</v>
          </cell>
          <cell r="R832">
            <v>0</v>
          </cell>
        </row>
        <row r="833">
          <cell r="P833" t="str">
            <v>Altri terreni indisponibili (Sterilizzati)</v>
          </cell>
          <cell r="Q833">
            <v>0</v>
          </cell>
          <cell r="R833">
            <v>0</v>
          </cell>
        </row>
        <row r="834">
          <cell r="P834" t="str">
            <v>A.II.2 Fabbricati</v>
          </cell>
          <cell r="Q834">
            <v>0</v>
          </cell>
          <cell r="R834">
            <v>0</v>
          </cell>
        </row>
        <row r="835">
          <cell r="O835" t="str">
            <v>AA22a</v>
          </cell>
          <cell r="P835" t="str">
            <v>A.II.2.a) Fabbricati non strumentali (disponibili)</v>
          </cell>
          <cell r="Q835">
            <v>0</v>
          </cell>
          <cell r="R835">
            <v>0</v>
          </cell>
        </row>
        <row r="836">
          <cell r="P836" t="str">
            <v>A.II.2.a.1) Fabbricati non strumentali (disponibili)</v>
          </cell>
          <cell r="Q836">
            <v>0</v>
          </cell>
          <cell r="R836">
            <v>0</v>
          </cell>
        </row>
        <row r="837">
          <cell r="P837" t="str">
            <v>Fabbricati disponibili (da reddito) - (Non sterilizzati)</v>
          </cell>
          <cell r="Q837">
            <v>0</v>
          </cell>
          <cell r="R837">
            <v>0</v>
          </cell>
        </row>
        <row r="838">
          <cell r="P838" t="str">
            <v>Fabbricati disponibili (da reddito) - (Sterilizzati)</v>
          </cell>
          <cell r="Q838">
            <v>0</v>
          </cell>
          <cell r="R838">
            <v>0</v>
          </cell>
        </row>
        <row r="839">
          <cell r="P839" t="str">
            <v>Costruzioni leggere (da reddito) - (Non sterilizzati)</v>
          </cell>
          <cell r="Q839">
            <v>0</v>
          </cell>
          <cell r="R839">
            <v>0</v>
          </cell>
        </row>
        <row r="840">
          <cell r="P840" t="str">
            <v>Costruzioni leggere (da reddito) - (Sterilizzati)</v>
          </cell>
          <cell r="Q840">
            <v>0</v>
          </cell>
          <cell r="R840">
            <v>0</v>
          </cell>
        </row>
        <row r="841">
          <cell r="P841" t="str">
            <v>A.II.2.a.2) Fondo ammortamento Fabbricati (disponibili)</v>
          </cell>
          <cell r="Q841">
            <v>0</v>
          </cell>
          <cell r="R841">
            <v>0</v>
          </cell>
        </row>
        <row r="842">
          <cell r="P842" t="str">
            <v>F.do amm. Fabbricati disponibili (da reddito) - (Non sterilizzati)</v>
          </cell>
          <cell r="Q842">
            <v>0</v>
          </cell>
          <cell r="R842">
            <v>0</v>
          </cell>
        </row>
        <row r="843">
          <cell r="P843" t="str">
            <v>F.do amm. Fabbricati disponibili (da reddito) - (Sterilizzati)</v>
          </cell>
          <cell r="Q843">
            <v>0</v>
          </cell>
          <cell r="R843">
            <v>0</v>
          </cell>
        </row>
        <row r="844">
          <cell r="P844" t="str">
            <v>F.do amm. Costruzioni leggere (da reddito) - (Non sterilizzati)</v>
          </cell>
          <cell r="Q844">
            <v>0</v>
          </cell>
          <cell r="R844">
            <v>0</v>
          </cell>
        </row>
        <row r="845">
          <cell r="P845" t="str">
            <v>F.do amm. Costruzioni leggere (da reddito) - (Sterilizzati)</v>
          </cell>
          <cell r="Q845">
            <v>0</v>
          </cell>
          <cell r="R845">
            <v>0</v>
          </cell>
        </row>
        <row r="846">
          <cell r="O846" t="str">
            <v>AA22b</v>
          </cell>
          <cell r="P846" t="str">
            <v>A.II.2.b) Fabbricati (indisponibili)</v>
          </cell>
          <cell r="Q846">
            <v>0</v>
          </cell>
          <cell r="R846">
            <v>0</v>
          </cell>
        </row>
        <row r="847">
          <cell r="P847" t="str">
            <v>A.II.2.b.1) Fabbricati (indisponibili)</v>
          </cell>
          <cell r="Q847">
            <v>0</v>
          </cell>
          <cell r="R847">
            <v>0</v>
          </cell>
        </row>
        <row r="848">
          <cell r="P848" t="str">
            <v>Fabbricati indisponibili (attività istituzionale) - (Non sterilizzati)</v>
          </cell>
          <cell r="Q848">
            <v>0</v>
          </cell>
          <cell r="R848">
            <v>0</v>
          </cell>
        </row>
        <row r="849">
          <cell r="P849" t="str">
            <v>Fabbricati indisponibili (attività istituzionale) - (Sterilizzati)</v>
          </cell>
          <cell r="Q849">
            <v>0</v>
          </cell>
          <cell r="R849">
            <v>0</v>
          </cell>
        </row>
        <row r="850">
          <cell r="P850" t="str">
            <v>Costruzioni leggere (attività istituzionale) - (Non sterilizzati)</v>
          </cell>
          <cell r="Q850">
            <v>0</v>
          </cell>
          <cell r="R850">
            <v>0</v>
          </cell>
        </row>
        <row r="851">
          <cell r="P851" t="str">
            <v>Costruzioni leggere (attività istituzionale) - (Sterilizzati)</v>
          </cell>
          <cell r="Q851">
            <v>0</v>
          </cell>
          <cell r="R851">
            <v>0</v>
          </cell>
        </row>
        <row r="852">
          <cell r="P852" t="str">
            <v>A.II.2.b.2) Fondo ammortamento Fabbricati (indisponibili)</v>
          </cell>
          <cell r="Q852">
            <v>0</v>
          </cell>
          <cell r="R852">
            <v>0</v>
          </cell>
        </row>
        <row r="853">
          <cell r="P853" t="str">
            <v>F.do amm. Fabbricati indisponibili (attività istituzionale) - (Non sterilizzati)</v>
          </cell>
          <cell r="Q853">
            <v>0</v>
          </cell>
          <cell r="R853">
            <v>0</v>
          </cell>
        </row>
        <row r="854">
          <cell r="P854" t="str">
            <v>F.do amm. Fabbricati indisponibili (attività istituzionale) - (Sterilizzati)</v>
          </cell>
          <cell r="Q854">
            <v>0</v>
          </cell>
          <cell r="R854">
            <v>0</v>
          </cell>
        </row>
        <row r="855">
          <cell r="P855" t="str">
            <v>F.do amm. Costruzioni leggere (attività istituzionale) - (Non sterilizzati)</v>
          </cell>
          <cell r="Q855">
            <v>0</v>
          </cell>
          <cell r="R855">
            <v>0</v>
          </cell>
        </row>
        <row r="856">
          <cell r="P856" t="str">
            <v>F.do amm. Costruzioni leggere (attività istituzionale) - (Sterilizzati)</v>
          </cell>
          <cell r="Q856">
            <v>0</v>
          </cell>
          <cell r="R856">
            <v>0</v>
          </cell>
        </row>
        <row r="857">
          <cell r="O857" t="str">
            <v>AA23</v>
          </cell>
          <cell r="P857" t="str">
            <v>A.II.3 Impianti e macchinari.</v>
          </cell>
          <cell r="Q857">
            <v>366000</v>
          </cell>
          <cell r="R857">
            <v>121875</v>
          </cell>
        </row>
        <row r="858">
          <cell r="P858" t="str">
            <v>A.II.3.a) Impianti e macchinari.</v>
          </cell>
          <cell r="Q858">
            <v>4107000</v>
          </cell>
          <cell r="R858">
            <v>4106980</v>
          </cell>
        </row>
        <row r="859">
          <cell r="P859" t="str">
            <v>Impianti sanitari (Non sterilizzati)</v>
          </cell>
          <cell r="Q859">
            <v>0</v>
          </cell>
          <cell r="R859">
            <v>0</v>
          </cell>
        </row>
        <row r="860">
          <cell r="P860" t="str">
            <v>Impianti sanitari (Sterilizzati)</v>
          </cell>
          <cell r="Q860">
            <v>0</v>
          </cell>
          <cell r="R860">
            <v>0</v>
          </cell>
        </row>
        <row r="861">
          <cell r="P861" t="str">
            <v>Impianti elettrici ed idraulici (Non sterilizzati)</v>
          </cell>
          <cell r="Q861">
            <v>0</v>
          </cell>
          <cell r="R861">
            <v>0</v>
          </cell>
        </row>
        <row r="862">
          <cell r="P862" t="str">
            <v>Impianti elettrici ed idraulici (Sterilizzati)</v>
          </cell>
          <cell r="Q862">
            <v>0</v>
          </cell>
          <cell r="R862">
            <v>0</v>
          </cell>
        </row>
        <row r="863">
          <cell r="P863" t="str">
            <v>Impianti telefonici (Non sterilizzati)</v>
          </cell>
          <cell r="Q863">
            <v>0</v>
          </cell>
          <cell r="R863">
            <v>0</v>
          </cell>
        </row>
        <row r="864">
          <cell r="P864" t="str">
            <v>Impianti telefonici (Sterilizzati)</v>
          </cell>
          <cell r="Q864">
            <v>0</v>
          </cell>
          <cell r="R864">
            <v>0</v>
          </cell>
        </row>
        <row r="865">
          <cell r="P865" t="str">
            <v>Impianti di allarme e sicurezza (Non sterilizzati)</v>
          </cell>
          <cell r="Q865">
            <v>0</v>
          </cell>
          <cell r="R865">
            <v>0</v>
          </cell>
        </row>
        <row r="866">
          <cell r="P866" t="str">
            <v>Impianti di allarme e sicurezza (Sterilizzati)</v>
          </cell>
          <cell r="Q866">
            <v>0</v>
          </cell>
          <cell r="R866">
            <v>0</v>
          </cell>
        </row>
        <row r="867">
          <cell r="P867" t="str">
            <v>Altri impianti e macchinari specifici (Non sterilizzati)</v>
          </cell>
          <cell r="Q867">
            <v>72000</v>
          </cell>
          <cell r="R867">
            <v>72005</v>
          </cell>
        </row>
        <row r="868">
          <cell r="P868" t="str">
            <v>Altri impianti e macchinari specifici (Sterilizzati)</v>
          </cell>
          <cell r="Q868">
            <v>4035000</v>
          </cell>
          <cell r="R868">
            <v>4034975</v>
          </cell>
        </row>
        <row r="869">
          <cell r="P869" t="str">
            <v>Altri impiantie macchinari generici (Non sterilizzati)</v>
          </cell>
          <cell r="Q869">
            <v>0</v>
          </cell>
          <cell r="R869">
            <v>0</v>
          </cell>
        </row>
        <row r="870">
          <cell r="P870" t="str">
            <v>Altri impiantie macchinari generici (Sterilizzati)</v>
          </cell>
          <cell r="Q870">
            <v>0</v>
          </cell>
          <cell r="R870">
            <v>0</v>
          </cell>
        </row>
        <row r="871">
          <cell r="P871" t="str">
            <v>Altri impianti (Non sterilizzati)</v>
          </cell>
          <cell r="Q871">
            <v>0</v>
          </cell>
          <cell r="R871">
            <v>0</v>
          </cell>
        </row>
        <row r="872">
          <cell r="P872" t="str">
            <v>Altri impianti (Sterilizzati)</v>
          </cell>
          <cell r="Q872">
            <v>0</v>
          </cell>
          <cell r="R872">
            <v>0</v>
          </cell>
        </row>
        <row r="873">
          <cell r="P873" t="str">
            <v>A.II.3.b) Fondo ammortamento Impianti e macchinari.</v>
          </cell>
          <cell r="Q873">
            <v>3741000</v>
          </cell>
          <cell r="R873">
            <v>3985105</v>
          </cell>
        </row>
        <row r="874">
          <cell r="P874" t="str">
            <v>F.do amm. Impianti sanitari (Non sterilizzati)</v>
          </cell>
          <cell r="Q874">
            <v>0</v>
          </cell>
          <cell r="R874">
            <v>0</v>
          </cell>
        </row>
        <row r="875">
          <cell r="P875" t="str">
            <v>F.do amm. Impianti sanitari (Sterilizzati)</v>
          </cell>
          <cell r="Q875">
            <v>0</v>
          </cell>
          <cell r="R875">
            <v>0</v>
          </cell>
        </row>
        <row r="876">
          <cell r="P876" t="str">
            <v>F.do amm. Impianti elettrici ed idraulici (Non sterilizzati)</v>
          </cell>
          <cell r="Q876">
            <v>0</v>
          </cell>
          <cell r="R876">
            <v>0</v>
          </cell>
        </row>
        <row r="877">
          <cell r="P877" t="str">
            <v>F.do amm. Impianti elettrici ed idraulici (Sterilizzati)</v>
          </cell>
          <cell r="Q877">
            <v>0</v>
          </cell>
          <cell r="R877">
            <v>0</v>
          </cell>
        </row>
        <row r="878">
          <cell r="P878" t="str">
            <v>F.do amm. Impianti telefonici (Non sterilizzati)</v>
          </cell>
          <cell r="Q878">
            <v>0</v>
          </cell>
          <cell r="R878">
            <v>0</v>
          </cell>
        </row>
        <row r="879">
          <cell r="P879" t="str">
            <v>F.do amm. Impianti telefonici (Sterilizzati)</v>
          </cell>
          <cell r="Q879">
            <v>0</v>
          </cell>
          <cell r="R879">
            <v>0</v>
          </cell>
        </row>
        <row r="880">
          <cell r="P880" t="str">
            <v>F.do amm. Impianti di allarme e sicurezza (Non sterilizzati)</v>
          </cell>
          <cell r="Q880">
            <v>0</v>
          </cell>
          <cell r="R880">
            <v>0</v>
          </cell>
        </row>
        <row r="881">
          <cell r="P881" t="str">
            <v>F.do amm. Impianti di allarme e sicurezza (Sterilizzati)</v>
          </cell>
          <cell r="Q881">
            <v>0</v>
          </cell>
          <cell r="R881">
            <v>0</v>
          </cell>
        </row>
        <row r="882">
          <cell r="P882" t="str">
            <v>F.do amm. Altri impianti e macchinari specifici (Non sterilizzati)</v>
          </cell>
          <cell r="Q882">
            <v>72000</v>
          </cell>
          <cell r="R882">
            <v>72005</v>
          </cell>
        </row>
        <row r="883">
          <cell r="P883" t="str">
            <v>F.do amm. Altri impianti e macchinari specifici (Sterilizzati)</v>
          </cell>
          <cell r="Q883">
            <v>3669000</v>
          </cell>
          <cell r="R883">
            <v>3913100</v>
          </cell>
        </row>
        <row r="884">
          <cell r="P884" t="str">
            <v>F.do amm. Altri impiantie macchinari generici (Non sterilizzati)</v>
          </cell>
          <cell r="Q884">
            <v>0</v>
          </cell>
          <cell r="R884">
            <v>0</v>
          </cell>
        </row>
        <row r="885">
          <cell r="P885" t="str">
            <v>F.do amm. Altri impiantie macchinari generici (Sterilizzati)</v>
          </cell>
          <cell r="Q885">
            <v>0</v>
          </cell>
          <cell r="R885">
            <v>0</v>
          </cell>
        </row>
        <row r="886">
          <cell r="P886" t="str">
            <v>F.do amm. Altri impianti (Non sterilizzati)</v>
          </cell>
          <cell r="Q886">
            <v>0</v>
          </cell>
          <cell r="R886">
            <v>0</v>
          </cell>
        </row>
        <row r="887">
          <cell r="P887" t="str">
            <v>F.do amm. Altri impianti (Sterilizzati)</v>
          </cell>
          <cell r="Q887">
            <v>0</v>
          </cell>
          <cell r="R887">
            <v>0</v>
          </cell>
        </row>
        <row r="888">
          <cell r="O888" t="str">
            <v>AA24</v>
          </cell>
          <cell r="P888" t="str">
            <v>A.II.4 Attrezzature sanitarie e scientifiche</v>
          </cell>
          <cell r="Q888">
            <v>104000</v>
          </cell>
          <cell r="R888">
            <v>66633</v>
          </cell>
        </row>
        <row r="889">
          <cell r="P889" t="str">
            <v>A.II.4.a) Attrezzature sanitarie e scientifiche</v>
          </cell>
          <cell r="Q889">
            <v>10034000</v>
          </cell>
          <cell r="R889">
            <v>9987961</v>
          </cell>
        </row>
        <row r="890">
          <cell r="P890" t="str">
            <v>Attrezzature sanitarie (Non sterilizzate)</v>
          </cell>
          <cell r="Q890">
            <v>4242000</v>
          </cell>
          <cell r="R890">
            <v>4241314</v>
          </cell>
        </row>
        <row r="891">
          <cell r="P891" t="str">
            <v>Attrezzature sanitarie (Sterilizzate)</v>
          </cell>
          <cell r="Q891">
            <v>5792000</v>
          </cell>
          <cell r="R891">
            <v>5746647</v>
          </cell>
        </row>
        <row r="892">
          <cell r="P892" t="str">
            <v>Beni per assistenza protesica (Non sterilizzate)</v>
          </cell>
          <cell r="Q892">
            <v>0</v>
          </cell>
          <cell r="R892">
            <v>0</v>
          </cell>
        </row>
        <row r="893">
          <cell r="P893" t="str">
            <v>Beni per assistenza protesica (Sterilizzate)</v>
          </cell>
          <cell r="Q893">
            <v>0</v>
          </cell>
          <cell r="R893">
            <v>0</v>
          </cell>
        </row>
        <row r="894">
          <cell r="P894" t="str">
            <v>Altre attrezzature sanitarie (Non sterilizzate)</v>
          </cell>
          <cell r="Q894">
            <v>0</v>
          </cell>
          <cell r="R894">
            <v>0</v>
          </cell>
        </row>
        <row r="895">
          <cell r="P895" t="str">
            <v>Altre attrezzature sanitarie (Sterilizzate)</v>
          </cell>
          <cell r="Q895">
            <v>0</v>
          </cell>
          <cell r="R895">
            <v>0</v>
          </cell>
        </row>
        <row r="896">
          <cell r="P896" t="str">
            <v>A.II.4.b) Fondo ammortamento Attrezzature sanitarie e scientifiche</v>
          </cell>
          <cell r="Q896">
            <v>9930000</v>
          </cell>
          <cell r="R896">
            <v>9921328</v>
          </cell>
        </row>
        <row r="897">
          <cell r="P897" t="str">
            <v>F.do amm. Attrezzature sanitarie (Non sterilizzate)</v>
          </cell>
          <cell r="Q897">
            <v>4242000</v>
          </cell>
          <cell r="R897">
            <v>4241314</v>
          </cell>
        </row>
        <row r="898">
          <cell r="P898" t="str">
            <v>F.do amm. Attrezzature sanitarie (Sterilizzate)</v>
          </cell>
          <cell r="Q898">
            <v>5688000</v>
          </cell>
          <cell r="R898">
            <v>5680014</v>
          </cell>
        </row>
        <row r="899">
          <cell r="P899" t="str">
            <v>F.do amm. Beni per assistenza protesica (Non sterilizzate)</v>
          </cell>
          <cell r="Q899">
            <v>0</v>
          </cell>
          <cell r="R899">
            <v>0</v>
          </cell>
        </row>
        <row r="900">
          <cell r="P900" t="str">
            <v>F.do amm. Beni per assistenza protesica (Sterilizzate)</v>
          </cell>
          <cell r="Q900">
            <v>0</v>
          </cell>
          <cell r="R900">
            <v>0</v>
          </cell>
        </row>
        <row r="901">
          <cell r="P901" t="str">
            <v>F.do amm. Altre attrezzature sanitarie (Non sterilizzate)</v>
          </cell>
          <cell r="Q901">
            <v>0</v>
          </cell>
          <cell r="R901">
            <v>0</v>
          </cell>
        </row>
        <row r="902">
          <cell r="P902" t="str">
            <v>F.do amm. Altre attrezzature sanitarie (Sterilizzate)</v>
          </cell>
          <cell r="Q902">
            <v>0</v>
          </cell>
          <cell r="R902">
            <v>0</v>
          </cell>
        </row>
        <row r="903">
          <cell r="O903" t="str">
            <v>AA25</v>
          </cell>
          <cell r="P903" t="str">
            <v>A.II.5 Mobili ed arredi</v>
          </cell>
          <cell r="Q903">
            <v>5000</v>
          </cell>
          <cell r="R903">
            <v>4139</v>
          </cell>
        </row>
        <row r="904">
          <cell r="P904" t="str">
            <v>A.II.5.a) Mobili ed arredi</v>
          </cell>
          <cell r="Q904">
            <v>738000</v>
          </cell>
          <cell r="R904">
            <v>738266</v>
          </cell>
        </row>
        <row r="905">
          <cell r="P905" t="str">
            <v>Mobili , arredi e attrezzature ufficio (Non sterilizzati)</v>
          </cell>
          <cell r="Q905">
            <v>478000</v>
          </cell>
          <cell r="R905">
            <v>478000</v>
          </cell>
        </row>
        <row r="906">
          <cell r="P906" t="str">
            <v>Mobili , arredi e attrezzature ufficio (Sterilizzati)</v>
          </cell>
          <cell r="Q906">
            <v>248000</v>
          </cell>
          <cell r="R906">
            <v>248527</v>
          </cell>
        </row>
        <row r="907">
          <cell r="P907" t="str">
            <v>Scaffalature (Non sterilizzati)</v>
          </cell>
          <cell r="Q907">
            <v>0</v>
          </cell>
          <cell r="R907">
            <v>0</v>
          </cell>
        </row>
        <row r="908">
          <cell r="P908" t="str">
            <v>Scaffalature (Sterilizzati)</v>
          </cell>
          <cell r="Q908">
            <v>0</v>
          </cell>
          <cell r="R908">
            <v>0</v>
          </cell>
        </row>
        <row r="909">
          <cell r="P909" t="str">
            <v>Mobili ed arredi diversi (Non sterilizzati)</v>
          </cell>
          <cell r="Q909">
            <v>0</v>
          </cell>
          <cell r="R909">
            <v>0</v>
          </cell>
        </row>
        <row r="910">
          <cell r="P910" t="str">
            <v>Mobili ed arredi diversi (Sterilizzati)</v>
          </cell>
          <cell r="Q910">
            <v>12000</v>
          </cell>
          <cell r="R910">
            <v>11739</v>
          </cell>
        </row>
        <row r="911">
          <cell r="P911" t="str">
            <v>Altri mobili e arredi (Non sterilizzati)</v>
          </cell>
          <cell r="Q911">
            <v>0</v>
          </cell>
          <cell r="R911">
            <v>0</v>
          </cell>
        </row>
        <row r="912">
          <cell r="P912" t="str">
            <v>Altri mobili e arredi (Sterilizzati)</v>
          </cell>
          <cell r="Q912">
            <v>0</v>
          </cell>
          <cell r="R912">
            <v>0</v>
          </cell>
        </row>
        <row r="913">
          <cell r="P913" t="str">
            <v>A.II.5.b) Fondo ammortamento Mobili ed arredi</v>
          </cell>
          <cell r="Q913">
            <v>733000</v>
          </cell>
          <cell r="R913">
            <v>734127</v>
          </cell>
        </row>
        <row r="914">
          <cell r="P914" t="str">
            <v>F.do amm. Mobili , arredi e attrezzature ufficio (Non sterilizzati)</v>
          </cell>
          <cell r="Q914">
            <v>478000</v>
          </cell>
          <cell r="R914">
            <v>478000</v>
          </cell>
        </row>
        <row r="915">
          <cell r="P915" t="str">
            <v>F.do amm. Mobili , arredi e attrezzature ufficio (Sterilizzati)</v>
          </cell>
          <cell r="Q915">
            <v>248000</v>
          </cell>
          <cell r="R915">
            <v>248057</v>
          </cell>
        </row>
        <row r="916">
          <cell r="P916" t="str">
            <v>F.do amm. Scaffalature (Non sterilizzati)</v>
          </cell>
          <cell r="Q916">
            <v>0</v>
          </cell>
          <cell r="R916">
            <v>0</v>
          </cell>
        </row>
        <row r="917">
          <cell r="P917" t="str">
            <v>F.do amm. Scaffalature (Sterilizzati)</v>
          </cell>
          <cell r="Q917">
            <v>0</v>
          </cell>
          <cell r="R917">
            <v>0</v>
          </cell>
        </row>
        <row r="918">
          <cell r="P918" t="str">
            <v>F.do amm. Mobili ed arredi diversi (Non sterilizzati)</v>
          </cell>
          <cell r="Q918">
            <v>0</v>
          </cell>
          <cell r="R918">
            <v>0</v>
          </cell>
        </row>
        <row r="919">
          <cell r="P919" t="str">
            <v>F.do amm. Mobili ed arredi diversi (Sterilizzati)</v>
          </cell>
          <cell r="Q919">
            <v>7000</v>
          </cell>
          <cell r="R919">
            <v>8070</v>
          </cell>
        </row>
        <row r="920">
          <cell r="P920" t="str">
            <v>F.do amm. Altri mobili e arredi (Non sterilizzati)</v>
          </cell>
          <cell r="Q920">
            <v>0</v>
          </cell>
          <cell r="R920">
            <v>0</v>
          </cell>
        </row>
        <row r="921">
          <cell r="P921" t="str">
            <v>F.do amm. Altri mobili e arredi (Sterilizzati)</v>
          </cell>
          <cell r="Q921">
            <v>0</v>
          </cell>
          <cell r="R921">
            <v>0</v>
          </cell>
        </row>
        <row r="922">
          <cell r="O922" t="str">
            <v>AA26</v>
          </cell>
          <cell r="P922" t="str">
            <v>A.II.6 Automezzi</v>
          </cell>
          <cell r="Q922">
            <v>0</v>
          </cell>
          <cell r="R922">
            <v>0</v>
          </cell>
        </row>
        <row r="923">
          <cell r="P923" t="str">
            <v>A.II.6.a) Automezzi</v>
          </cell>
          <cell r="Q923">
            <v>0</v>
          </cell>
          <cell r="R923">
            <v>0</v>
          </cell>
        </row>
        <row r="924">
          <cell r="P924" t="str">
            <v>Automezzi (Non sterilizzati)</v>
          </cell>
          <cell r="Q924">
            <v>0</v>
          </cell>
          <cell r="R924">
            <v>0</v>
          </cell>
        </row>
        <row r="925">
          <cell r="P925" t="str">
            <v>Automezzi (Sterilizzati)</v>
          </cell>
          <cell r="Q925">
            <v>0</v>
          </cell>
          <cell r="R925">
            <v>0</v>
          </cell>
        </row>
        <row r="926">
          <cell r="P926" t="str">
            <v>Ambulanze utilizzate per il 118 (Non sterilizzati)</v>
          </cell>
          <cell r="Q926">
            <v>0</v>
          </cell>
          <cell r="R926">
            <v>0</v>
          </cell>
        </row>
        <row r="927">
          <cell r="P927" t="str">
            <v>Ambulanze utilizzate per il 118 (Sterilizzati)</v>
          </cell>
          <cell r="Q927">
            <v>0</v>
          </cell>
          <cell r="R927">
            <v>0</v>
          </cell>
        </row>
        <row r="928">
          <cell r="P928" t="str">
            <v>Altre ambulanze (Non sterilizzati)</v>
          </cell>
          <cell r="Q928">
            <v>0</v>
          </cell>
          <cell r="R928">
            <v>0</v>
          </cell>
        </row>
        <row r="929">
          <cell r="P929" t="str">
            <v>Altre ambulanze (Sterilizzati)</v>
          </cell>
          <cell r="Q929">
            <v>0</v>
          </cell>
          <cell r="R929">
            <v>0</v>
          </cell>
        </row>
        <row r="930">
          <cell r="P930" t="str">
            <v>Altri mezzi di trasporto* (Non sterilizzati)</v>
          </cell>
          <cell r="Q930">
            <v>0</v>
          </cell>
          <cell r="R930">
            <v>0</v>
          </cell>
        </row>
        <row r="931">
          <cell r="P931" t="str">
            <v>Altri mezzi di trasporto* (Sterilizzati)</v>
          </cell>
          <cell r="Q931">
            <v>0</v>
          </cell>
          <cell r="R931">
            <v>0</v>
          </cell>
        </row>
        <row r="932">
          <cell r="P932" t="str">
            <v>Altri automezzi (Non sterilizzati)</v>
          </cell>
          <cell r="Q932">
            <v>0</v>
          </cell>
          <cell r="R932">
            <v>0</v>
          </cell>
        </row>
        <row r="933">
          <cell r="P933" t="str">
            <v>Altri automezzi (Sterilizzati)</v>
          </cell>
          <cell r="Q933">
            <v>0</v>
          </cell>
          <cell r="R933">
            <v>0</v>
          </cell>
        </row>
        <row r="934">
          <cell r="P934" t="str">
            <v>A.II.6.b) Fondo ammortamento Automezzi</v>
          </cell>
          <cell r="Q934">
            <v>0</v>
          </cell>
          <cell r="R934">
            <v>0</v>
          </cell>
        </row>
        <row r="935">
          <cell r="P935" t="str">
            <v>F.do amm. Automezzi (Non sterilizzati)</v>
          </cell>
          <cell r="Q935">
            <v>0</v>
          </cell>
          <cell r="R935">
            <v>0</v>
          </cell>
        </row>
        <row r="936">
          <cell r="P936" t="str">
            <v>F.do amm. Automezzi (Sterilizzati)</v>
          </cell>
          <cell r="Q936">
            <v>0</v>
          </cell>
          <cell r="R936">
            <v>0</v>
          </cell>
        </row>
        <row r="937">
          <cell r="P937" t="str">
            <v>F.do amm. Ambulanze utilizzate per il 118 (Non sterilizzati)</v>
          </cell>
          <cell r="Q937">
            <v>0</v>
          </cell>
          <cell r="R937">
            <v>0</v>
          </cell>
        </row>
        <row r="938">
          <cell r="P938" t="str">
            <v>F.do amm. Ambulanze utilizzate per il 118 (Sterilizzati)</v>
          </cell>
          <cell r="Q938">
            <v>0</v>
          </cell>
          <cell r="R938">
            <v>0</v>
          </cell>
        </row>
        <row r="939">
          <cell r="P939" t="str">
            <v>F.do amm. Altre ambulanze (Non sterilizzati)</v>
          </cell>
          <cell r="Q939">
            <v>0</v>
          </cell>
          <cell r="R939">
            <v>0</v>
          </cell>
        </row>
        <row r="940">
          <cell r="P940" t="str">
            <v>F.do amm. Altre ambulanze (Sterilizzati)</v>
          </cell>
          <cell r="Q940">
            <v>0</v>
          </cell>
          <cell r="R940">
            <v>0</v>
          </cell>
        </row>
        <row r="941">
          <cell r="P941" t="str">
            <v>F.do amm. Altri mezzi di trasporto* (Non sterilizzati)</v>
          </cell>
          <cell r="Q941">
            <v>0</v>
          </cell>
          <cell r="R941">
            <v>0</v>
          </cell>
        </row>
        <row r="942">
          <cell r="P942" t="str">
            <v>F.do amm. Altri mezzi di trasporto* (Sterilizzati)</v>
          </cell>
          <cell r="Q942">
            <v>0</v>
          </cell>
          <cell r="R942">
            <v>0</v>
          </cell>
        </row>
        <row r="943">
          <cell r="P943" t="str">
            <v>F.do amm. Altri automezzi (Non sterilizzati)</v>
          </cell>
          <cell r="Q943">
            <v>0</v>
          </cell>
          <cell r="R943">
            <v>0</v>
          </cell>
        </row>
        <row r="944">
          <cell r="P944" t="str">
            <v>F.do amm. Altri automezzi (Sterilizzati)</v>
          </cell>
          <cell r="Q944">
            <v>0</v>
          </cell>
          <cell r="R944">
            <v>0</v>
          </cell>
        </row>
        <row r="945">
          <cell r="O945" t="str">
            <v>AA27</v>
          </cell>
          <cell r="P945" t="str">
            <v>A.II.7 Oggetti d'arte</v>
          </cell>
          <cell r="Q945">
            <v>0</v>
          </cell>
          <cell r="R945">
            <v>0</v>
          </cell>
        </row>
        <row r="946">
          <cell r="P946" t="str">
            <v>A.II.7.a) Oggetti d'arte</v>
          </cell>
          <cell r="Q946">
            <v>0</v>
          </cell>
          <cell r="R946">
            <v>0</v>
          </cell>
        </row>
        <row r="947">
          <cell r="P947" t="str">
            <v>Oggetti d'arte</v>
          </cell>
          <cell r="Q947">
            <v>0</v>
          </cell>
          <cell r="R947">
            <v>0</v>
          </cell>
        </row>
        <row r="948">
          <cell r="O948" t="str">
            <v>AA28</v>
          </cell>
          <cell r="P948" t="str">
            <v>A.II.8 Altre immobilizzazioni materiali</v>
          </cell>
          <cell r="Q948">
            <v>21000</v>
          </cell>
          <cell r="R948">
            <v>20729</v>
          </cell>
        </row>
        <row r="949">
          <cell r="P949" t="str">
            <v>A.II.8.a) Altre immobilizzazioni materiali</v>
          </cell>
          <cell r="Q949">
            <v>75000</v>
          </cell>
          <cell r="R949">
            <v>84515</v>
          </cell>
        </row>
        <row r="950">
          <cell r="P950" t="str">
            <v>Elaboratori e personal computer e altre attrezzature EDP (Non sterilizzate)</v>
          </cell>
          <cell r="Q950">
            <v>0</v>
          </cell>
          <cell r="R950">
            <v>0</v>
          </cell>
        </row>
        <row r="951">
          <cell r="P951" t="str">
            <v>Elaboratori e personal computer e altre attrezzature EDP (Sterilizzati)</v>
          </cell>
          <cell r="Q951">
            <v>75000</v>
          </cell>
          <cell r="R951">
            <v>84515</v>
          </cell>
        </row>
        <row r="952">
          <cell r="P952" t="str">
            <v>Macchine ufficio ordinarie (Non sterilizzati)</v>
          </cell>
          <cell r="Q952">
            <v>0</v>
          </cell>
          <cell r="R952">
            <v>0</v>
          </cell>
        </row>
        <row r="953">
          <cell r="P953" t="str">
            <v>Macchine ufficio ordinarie (Sterilizzati)</v>
          </cell>
          <cell r="Q953">
            <v>0</v>
          </cell>
          <cell r="R953">
            <v>0</v>
          </cell>
        </row>
        <row r="954">
          <cell r="P954" t="str">
            <v>Macchine ufficio elettriche ed elettroniche (Non sterilizzati)</v>
          </cell>
          <cell r="Q954">
            <v>0</v>
          </cell>
          <cell r="R954">
            <v>0</v>
          </cell>
        </row>
        <row r="955">
          <cell r="P955" t="str">
            <v>Macchine ufficio elettriche ed elettroniche (Sterilizzati)</v>
          </cell>
          <cell r="Q955">
            <v>0</v>
          </cell>
          <cell r="R955">
            <v>0</v>
          </cell>
        </row>
        <row r="956">
          <cell r="P956" t="str">
            <v>Altri beni materiali da ammortizzare gestione caratteristica (Non sterilizzati)</v>
          </cell>
          <cell r="Q956">
            <v>0</v>
          </cell>
          <cell r="R956">
            <v>0</v>
          </cell>
        </row>
        <row r="957">
          <cell r="P957" t="str">
            <v>Altri beni materiali da ammortizzare gestione caratteristica (Sterilizzati)</v>
          </cell>
          <cell r="Q957">
            <v>0</v>
          </cell>
          <cell r="R957">
            <v>0</v>
          </cell>
        </row>
        <row r="958">
          <cell r="P958" t="str">
            <v>Altri beni materiali da ammortizzare gestione non caratteristica (Non sterilizzati)</v>
          </cell>
          <cell r="Q958">
            <v>0</v>
          </cell>
          <cell r="R958">
            <v>0</v>
          </cell>
        </row>
        <row r="959">
          <cell r="P959" t="str">
            <v>Altri beni materiali da ammortizzare gestione non caratteristica (Sterilizzati)</v>
          </cell>
          <cell r="Q959">
            <v>0</v>
          </cell>
          <cell r="R959">
            <v>0</v>
          </cell>
        </row>
        <row r="960">
          <cell r="P960" t="str">
            <v>Altri beni (Non sterilizzati)</v>
          </cell>
          <cell r="Q960">
            <v>0</v>
          </cell>
          <cell r="R960">
            <v>0</v>
          </cell>
        </row>
        <row r="961">
          <cell r="P961" t="str">
            <v>Altri beni (Sterilizzati)</v>
          </cell>
          <cell r="Q961">
            <v>0</v>
          </cell>
          <cell r="R961">
            <v>0</v>
          </cell>
        </row>
        <row r="962">
          <cell r="P962" t="str">
            <v>A.II.8.b) Fondo ammortamento Altre immobilizz. Materiali</v>
          </cell>
          <cell r="Q962">
            <v>54000</v>
          </cell>
          <cell r="R962">
            <v>63786</v>
          </cell>
        </row>
        <row r="963">
          <cell r="P963" t="str">
            <v>F.do amm. Elaboratori e personal computer e altre attrezzature EDP (Non sterilizzati)</v>
          </cell>
          <cell r="Q963">
            <v>0</v>
          </cell>
          <cell r="R963">
            <v>0</v>
          </cell>
        </row>
        <row r="964">
          <cell r="P964" t="str">
            <v>F.do amm. Elaboratori e personal computer e altre attrezzature EDP (Sterilizzati)</v>
          </cell>
          <cell r="Q964">
            <v>54000</v>
          </cell>
          <cell r="R964">
            <v>63786</v>
          </cell>
        </row>
        <row r="965">
          <cell r="P965" t="str">
            <v>F.do amm. Macchine ufficio ordinarie (Non sterilizzati)</v>
          </cell>
          <cell r="Q965">
            <v>0</v>
          </cell>
          <cell r="R965">
            <v>0</v>
          </cell>
        </row>
        <row r="966">
          <cell r="P966" t="str">
            <v>F.do amm. Macchine ufficio ordinarie (Sterilizzati)</v>
          </cell>
          <cell r="Q966">
            <v>0</v>
          </cell>
          <cell r="R966">
            <v>0</v>
          </cell>
        </row>
        <row r="967">
          <cell r="P967" t="str">
            <v>F.do amm. Macchine ufficio elettriche ed elettroniche (Non sterilizzati)</v>
          </cell>
          <cell r="Q967">
            <v>0</v>
          </cell>
          <cell r="R967">
            <v>0</v>
          </cell>
        </row>
        <row r="968">
          <cell r="P968" t="str">
            <v>F.do amm. Macchine ufficio elettriche ed elettroniche (Sterilizzati)</v>
          </cell>
          <cell r="Q968">
            <v>0</v>
          </cell>
          <cell r="R968">
            <v>0</v>
          </cell>
        </row>
        <row r="969">
          <cell r="P969" t="str">
            <v>F.do amm. Altri beni materiali da ammortizzare gestione caratteristica (Non sterilizzati)</v>
          </cell>
          <cell r="Q969">
            <v>0</v>
          </cell>
          <cell r="R969">
            <v>0</v>
          </cell>
        </row>
        <row r="970">
          <cell r="P970" t="str">
            <v>F.do amm. Altri beni materiali da ammortizzare gestione caratteristica (Sterilizzati)</v>
          </cell>
          <cell r="Q970">
            <v>0</v>
          </cell>
          <cell r="R970">
            <v>0</v>
          </cell>
        </row>
        <row r="971">
          <cell r="P971" t="str">
            <v>F.do amm. Altri beni materiali da ammortizzare gestione non caratteristica (Non sterilizzati)</v>
          </cell>
          <cell r="Q971">
            <v>0</v>
          </cell>
          <cell r="R971">
            <v>0</v>
          </cell>
        </row>
        <row r="972">
          <cell r="P972" t="str">
            <v>F.do amm. Altri beni materiali da ammortizzare gestione non caratteristica (Sterilizzati)</v>
          </cell>
          <cell r="Q972">
            <v>0</v>
          </cell>
          <cell r="R972">
            <v>0</v>
          </cell>
        </row>
        <row r="973">
          <cell r="P973" t="str">
            <v>F.do amm. Altri beni (Non sterilizzati)</v>
          </cell>
          <cell r="Q973">
            <v>0</v>
          </cell>
          <cell r="R973">
            <v>0</v>
          </cell>
        </row>
        <row r="974">
          <cell r="P974" t="str">
            <v>F.do amm. Altri beni (Sterilizzati)</v>
          </cell>
          <cell r="Q974">
            <v>0</v>
          </cell>
          <cell r="R974">
            <v>0</v>
          </cell>
        </row>
        <row r="975">
          <cell r="O975" t="str">
            <v>AA29</v>
          </cell>
          <cell r="P975" t="str">
            <v>A.II.9 Immobilizzazioni in corso ed acconti</v>
          </cell>
          <cell r="Q975">
            <v>0</v>
          </cell>
          <cell r="R975">
            <v>0</v>
          </cell>
        </row>
        <row r="976">
          <cell r="P976" t="str">
            <v>Immobilizzazioni materiali in corso di esecuzione</v>
          </cell>
          <cell r="Q976">
            <v>0</v>
          </cell>
          <cell r="R976">
            <v>0</v>
          </cell>
        </row>
        <row r="977">
          <cell r="P977" t="str">
            <v>Fornitori conto anticipi per acquisto immobilizzazioni materiali</v>
          </cell>
          <cell r="Q977">
            <v>0</v>
          </cell>
          <cell r="R977">
            <v>0</v>
          </cell>
        </row>
        <row r="978">
          <cell r="P978" t="str">
            <v>Altre immobilizzazioni in corso</v>
          </cell>
          <cell r="Q978">
            <v>0</v>
          </cell>
          <cell r="R978">
            <v>0</v>
          </cell>
        </row>
        <row r="979">
          <cell r="P979" t="str">
            <v>A.II.10 F.do Svalutazione immobilizzazioni materiali</v>
          </cell>
          <cell r="Q979">
            <v>0</v>
          </cell>
          <cell r="R979">
            <v>0</v>
          </cell>
        </row>
        <row r="980">
          <cell r="P980" t="str">
            <v>A.II.10.a) F.do Svalutazione Terreni</v>
          </cell>
          <cell r="Q980">
            <v>0</v>
          </cell>
          <cell r="R980">
            <v>0</v>
          </cell>
        </row>
        <row r="981">
          <cell r="O981" t="str">
            <v>AA21a</v>
          </cell>
          <cell r="P981" t="str">
            <v>F.do Svalutazione Terreni Disponibili (Non sterilizzati)</v>
          </cell>
          <cell r="Q981">
            <v>0</v>
          </cell>
          <cell r="R981">
            <v>0</v>
          </cell>
        </row>
        <row r="982">
          <cell r="O982" t="str">
            <v>AA21a</v>
          </cell>
          <cell r="P982" t="str">
            <v>F.do Svalutazione Terreni Disponibili (sterilizzati)</v>
          </cell>
          <cell r="Q982">
            <v>0</v>
          </cell>
          <cell r="R982">
            <v>0</v>
          </cell>
        </row>
        <row r="983">
          <cell r="O983" t="str">
            <v>AA21b</v>
          </cell>
          <cell r="P983" t="str">
            <v>F.do Svalutazione Terreni Indisponibili (Non sterilizzati)</v>
          </cell>
          <cell r="Q983">
            <v>0</v>
          </cell>
          <cell r="R983">
            <v>0</v>
          </cell>
        </row>
        <row r="984">
          <cell r="O984" t="str">
            <v>AA21b</v>
          </cell>
          <cell r="P984" t="str">
            <v>F.do Svalutazione Terreni Indisponibili (sterilizzati)</v>
          </cell>
          <cell r="Q984">
            <v>0</v>
          </cell>
          <cell r="R984">
            <v>0</v>
          </cell>
        </row>
        <row r="985">
          <cell r="P985" t="str">
            <v>A.II.10.b) F.do Svalutazione Fabbricati</v>
          </cell>
          <cell r="Q985">
            <v>0</v>
          </cell>
          <cell r="R985">
            <v>0</v>
          </cell>
        </row>
        <row r="986">
          <cell r="O986" t="str">
            <v>AA22a</v>
          </cell>
          <cell r="P986" t="str">
            <v>F.do Svalutazione Fabbricati Disponibili (Non sterilizzati)</v>
          </cell>
          <cell r="Q986">
            <v>0</v>
          </cell>
          <cell r="R986">
            <v>0</v>
          </cell>
        </row>
        <row r="987">
          <cell r="O987" t="str">
            <v>AA22a</v>
          </cell>
          <cell r="P987" t="str">
            <v>F.do Svalutazione Fabbricati Disponibili (Sterilizzati)</v>
          </cell>
          <cell r="Q987">
            <v>0</v>
          </cell>
          <cell r="R987">
            <v>0</v>
          </cell>
        </row>
        <row r="988">
          <cell r="O988" t="str">
            <v>AA22b</v>
          </cell>
          <cell r="P988" t="str">
            <v>F.do Svalutazione Fabbricati Indisponibili (Non sterilizzati)</v>
          </cell>
          <cell r="Q988">
            <v>0</v>
          </cell>
          <cell r="R988">
            <v>0</v>
          </cell>
        </row>
        <row r="989">
          <cell r="O989" t="str">
            <v>AA22b</v>
          </cell>
          <cell r="P989" t="str">
            <v>F.do Svalutazione Fabbricati Indisponibili (sterilizzati)</v>
          </cell>
          <cell r="Q989">
            <v>0</v>
          </cell>
          <cell r="R989">
            <v>0</v>
          </cell>
        </row>
        <row r="990">
          <cell r="O990" t="str">
            <v>AA23</v>
          </cell>
          <cell r="P990" t="str">
            <v>A.II.10.c) F.do Svalutazione Impianti e macchinari</v>
          </cell>
          <cell r="Q990">
            <v>0</v>
          </cell>
          <cell r="R990">
            <v>0</v>
          </cell>
        </row>
        <row r="991">
          <cell r="P991" t="str">
            <v>F.do Svalutazione Impianti e macchinari (Non sterilizzati)</v>
          </cell>
          <cell r="Q991">
            <v>0</v>
          </cell>
          <cell r="R991">
            <v>0</v>
          </cell>
        </row>
        <row r="992">
          <cell r="P992" t="str">
            <v>F.do Svalutazione Impianti e macchinari (sterilizzati)</v>
          </cell>
          <cell r="Q992">
            <v>0</v>
          </cell>
          <cell r="R992">
            <v>0</v>
          </cell>
        </row>
        <row r="993">
          <cell r="O993" t="str">
            <v>AA24</v>
          </cell>
          <cell r="P993" t="str">
            <v>A.II.10.d) F.do Svalutazione Attrezzature sanitarie e scientifiche</v>
          </cell>
          <cell r="Q993">
            <v>0</v>
          </cell>
          <cell r="R993">
            <v>0</v>
          </cell>
        </row>
        <row r="994">
          <cell r="P994" t="str">
            <v>F.do Svalutazione Attrezz. Sanitarie e scientifiche (Non sterilizzati)</v>
          </cell>
          <cell r="Q994">
            <v>0</v>
          </cell>
          <cell r="R994">
            <v>0</v>
          </cell>
        </row>
        <row r="995">
          <cell r="P995" t="str">
            <v>F.do Svalutazione Attrezz. Sanitarie e scientifiche (Sterilizzati)</v>
          </cell>
          <cell r="Q995">
            <v>0</v>
          </cell>
          <cell r="R995">
            <v>0</v>
          </cell>
        </row>
        <row r="996">
          <cell r="P996" t="str">
            <v>F.do Svalutazione Beni per assistenza protesica (Non sterilizzati)</v>
          </cell>
          <cell r="Q996">
            <v>0</v>
          </cell>
          <cell r="R996">
            <v>0</v>
          </cell>
        </row>
        <row r="997">
          <cell r="P997" t="str">
            <v>F.do Svalutazione Beni per assistenza protesica (Sterilizzati)</v>
          </cell>
          <cell r="Q997">
            <v>0</v>
          </cell>
          <cell r="R997">
            <v>0</v>
          </cell>
        </row>
        <row r="998">
          <cell r="O998" t="str">
            <v>AA25</v>
          </cell>
          <cell r="P998" t="str">
            <v>A.II.10.e) F.do Svalutazione Mobili e arredi</v>
          </cell>
          <cell r="Q998">
            <v>0</v>
          </cell>
          <cell r="R998">
            <v>0</v>
          </cell>
        </row>
        <row r="999">
          <cell r="P999" t="str">
            <v>F.do Svalutazione Mobili e arredi (Non sterilizzati)</v>
          </cell>
          <cell r="Q999">
            <v>0</v>
          </cell>
          <cell r="R999">
            <v>0</v>
          </cell>
        </row>
        <row r="1000">
          <cell r="P1000" t="str">
            <v>F.do Svalutazione Mobili e arredi (sterilizzati)</v>
          </cell>
          <cell r="Q1000">
            <v>0</v>
          </cell>
          <cell r="R1000">
            <v>0</v>
          </cell>
        </row>
        <row r="1001">
          <cell r="O1001" t="str">
            <v>AA26</v>
          </cell>
          <cell r="P1001" t="str">
            <v>A.II.10.f) F.do Svalutazione Automezzi</v>
          </cell>
          <cell r="Q1001">
            <v>0</v>
          </cell>
          <cell r="R1001">
            <v>0</v>
          </cell>
        </row>
        <row r="1002">
          <cell r="P1002" t="str">
            <v>F.do Svalutazione Automezzi (Non sterilizzati)</v>
          </cell>
          <cell r="Q1002">
            <v>0</v>
          </cell>
          <cell r="R1002">
            <v>0</v>
          </cell>
        </row>
        <row r="1003">
          <cell r="P1003" t="str">
            <v>F.do Svalutazione Automezzi (sterilizzati)</v>
          </cell>
          <cell r="Q1003">
            <v>0</v>
          </cell>
          <cell r="R1003">
            <v>0</v>
          </cell>
        </row>
        <row r="1004">
          <cell r="O1004" t="str">
            <v>AA27</v>
          </cell>
          <cell r="P1004" t="str">
            <v>A.II.10.g) F.do Svalutazione Oggetti d'arte</v>
          </cell>
          <cell r="Q1004">
            <v>0</v>
          </cell>
          <cell r="R1004">
            <v>0</v>
          </cell>
        </row>
        <row r="1005">
          <cell r="P1005" t="str">
            <v>F.do Svalutazione Oggetti d'arte</v>
          </cell>
          <cell r="Q1005">
            <v>0</v>
          </cell>
          <cell r="R1005">
            <v>0</v>
          </cell>
        </row>
        <row r="1006">
          <cell r="O1006" t="str">
            <v>AA28</v>
          </cell>
          <cell r="P1006" t="str">
            <v>A.II.10.h) F.do Svalutazione Altre immobil. Materiali</v>
          </cell>
          <cell r="Q1006">
            <v>0</v>
          </cell>
          <cell r="R1006">
            <v>0</v>
          </cell>
        </row>
        <row r="1007">
          <cell r="P1007" t="str">
            <v>F.do Svalutazione Altre immobil. materiali (Non sterilizzati)</v>
          </cell>
          <cell r="Q1007">
            <v>0</v>
          </cell>
          <cell r="R1007">
            <v>0</v>
          </cell>
        </row>
        <row r="1008">
          <cell r="P1008" t="str">
            <v>F.do Svalutazione Altre immobil. materiali (sterilizzati)</v>
          </cell>
          <cell r="Q1008">
            <v>0</v>
          </cell>
          <cell r="R1008">
            <v>0</v>
          </cell>
        </row>
        <row r="1009">
          <cell r="P1009" t="str">
            <v>A.III. Immobilizzazioni finanziarie.</v>
          </cell>
          <cell r="Q1009">
            <v>0</v>
          </cell>
          <cell r="R1009">
            <v>0</v>
          </cell>
        </row>
        <row r="1010">
          <cell r="P1010" t="str">
            <v>A.III.1 Crediti Finanziari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</row>
        <row r="1011">
          <cell r="O1011" t="str">
            <v>AA31a</v>
          </cell>
          <cell r="P1011" t="str">
            <v>A.III.1.a) Crediti finanziari v/Stato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</row>
        <row r="1012">
          <cell r="O1012" t="str">
            <v>AA31b</v>
          </cell>
          <cell r="P1012" t="str">
            <v>A.III.1.b) Crediti finanziari v/Regione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</row>
        <row r="1013">
          <cell r="O1013" t="str">
            <v>AA31c</v>
          </cell>
          <cell r="P1013" t="str">
            <v>A.III.1.c) Crediti finanziari v/Partecipate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</row>
        <row r="1014">
          <cell r="O1014" t="str">
            <v>AA31d</v>
          </cell>
          <cell r="P1014" t="str">
            <v>A.III.1.d) Crediti finanziari v/Altri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</row>
        <row r="1015">
          <cell r="P1015" t="str">
            <v>A.III.2 Titoli</v>
          </cell>
          <cell r="Q1015">
            <v>0</v>
          </cell>
          <cell r="R1015">
            <v>0</v>
          </cell>
        </row>
        <row r="1016">
          <cell r="O1016" t="str">
            <v>AA32a</v>
          </cell>
          <cell r="P1016" t="str">
            <v>A.III.2.a) Partecipazioni</v>
          </cell>
          <cell r="Q1016">
            <v>0</v>
          </cell>
          <cell r="R1016">
            <v>0</v>
          </cell>
        </row>
        <row r="1017">
          <cell r="P1017" t="str">
            <v>Partecipazioni in imprese controllate</v>
          </cell>
          <cell r="Q1017">
            <v>0</v>
          </cell>
          <cell r="R1017">
            <v>0</v>
          </cell>
        </row>
        <row r="1018">
          <cell r="P1018" t="str">
            <v>Partecipazioni in imprese collegate</v>
          </cell>
          <cell r="Q1018">
            <v>0</v>
          </cell>
          <cell r="R1018">
            <v>0</v>
          </cell>
        </row>
        <row r="1019">
          <cell r="P1019" t="str">
            <v>Partecipazioni in altre imprese</v>
          </cell>
          <cell r="Q1019">
            <v>0</v>
          </cell>
          <cell r="R1019">
            <v>0</v>
          </cell>
        </row>
        <row r="1020">
          <cell r="O1020" t="str">
            <v>AA32b</v>
          </cell>
          <cell r="P1020" t="str">
            <v>A.III.2.b) Altri Titoli</v>
          </cell>
          <cell r="Q1020">
            <v>0</v>
          </cell>
          <cell r="R1020">
            <v>0</v>
          </cell>
        </row>
        <row r="1021">
          <cell r="P1021" t="str">
            <v>A.III.2.b.1) Titoli di Stato</v>
          </cell>
          <cell r="Q1021">
            <v>0</v>
          </cell>
          <cell r="R1021">
            <v>0</v>
          </cell>
        </row>
        <row r="1022">
          <cell r="P1022" t="str">
            <v>A.III.2.b.2) Altre Obbligazioni</v>
          </cell>
          <cell r="Q1022">
            <v>0</v>
          </cell>
          <cell r="R1022">
            <v>0</v>
          </cell>
        </row>
        <row r="1023">
          <cell r="P1023" t="str">
            <v>A.III.2.b.3) Titoli azionari quotati in Borsa</v>
          </cell>
          <cell r="Q1023">
            <v>0</v>
          </cell>
          <cell r="R1023">
            <v>0</v>
          </cell>
        </row>
        <row r="1024">
          <cell r="P1024" t="str">
            <v>A.III.2.b.4) Titoli diversi</v>
          </cell>
          <cell r="Q1024">
            <v>0</v>
          </cell>
          <cell r="R1024">
            <v>0</v>
          </cell>
        </row>
        <row r="1025">
          <cell r="P1025" t="str">
            <v>B) ATTIVO CIRCOLANTE.</v>
          </cell>
          <cell r="Q1025">
            <v>27695000</v>
          </cell>
          <cell r="R1025">
            <v>27135393</v>
          </cell>
        </row>
        <row r="1026">
          <cell r="P1026" t="str">
            <v>B.I. Rimanenze</v>
          </cell>
          <cell r="Q1026">
            <v>0</v>
          </cell>
          <cell r="R1026">
            <v>0</v>
          </cell>
        </row>
        <row r="1027">
          <cell r="P1027" t="str">
            <v>B.I.1 Rimanenze di materiale sanitario</v>
          </cell>
          <cell r="Q1027">
            <v>0</v>
          </cell>
          <cell r="R1027">
            <v>0</v>
          </cell>
        </row>
        <row r="1028">
          <cell r="O1028" t="str">
            <v>AB11</v>
          </cell>
          <cell r="P1028" t="str">
            <v>Farmaceutici: Specialità Medicinali</v>
          </cell>
          <cell r="Q1028">
            <v>0</v>
          </cell>
          <cell r="R1028">
            <v>0</v>
          </cell>
        </row>
        <row r="1029">
          <cell r="P1029" t="str">
            <v>Farmaceutici: Specialità Medicinali (File F compreso HCV)</v>
          </cell>
          <cell r="Q1029">
            <v>0</v>
          </cell>
          <cell r="R1029">
            <v>0</v>
          </cell>
        </row>
        <row r="1030">
          <cell r="O1030" t="str">
            <v>AB11</v>
          </cell>
          <cell r="P1030" t="str">
            <v>Farmaceutici: Specialità Medicinali (File F escluso HCV)</v>
          </cell>
          <cell r="Q1030">
            <v>0</v>
          </cell>
          <cell r="R1030">
            <v>0</v>
          </cell>
        </row>
        <row r="1031">
          <cell r="O1031" t="str">
            <v>AB11</v>
          </cell>
          <cell r="P1031" t="str">
            <v>Farmaceutici: Specialità Medicinali (HCV)</v>
          </cell>
          <cell r="Q1031">
            <v>0</v>
          </cell>
          <cell r="R1031">
            <v>0</v>
          </cell>
        </row>
        <row r="1032">
          <cell r="O1032" t="str">
            <v>AB11</v>
          </cell>
          <cell r="P1032" t="str">
            <v>Farmaceutici: Specialità Medicinali (altro: farmaci ospedalieri)</v>
          </cell>
          <cell r="Q1032">
            <v>0</v>
          </cell>
          <cell r="R1032">
            <v>0</v>
          </cell>
        </row>
        <row r="1033">
          <cell r="O1033" t="str">
            <v>AB11</v>
          </cell>
          <cell r="P1033" t="str">
            <v>Farmaceutici: Specialità Medicinali (Doppio Canale ex Nota CUF 37)</v>
          </cell>
          <cell r="Q1033">
            <v>0</v>
          </cell>
          <cell r="R1033">
            <v>0</v>
          </cell>
        </row>
        <row r="1034">
          <cell r="O1034" t="str">
            <v>AB11</v>
          </cell>
          <cell r="P1034" t="str">
            <v>Farmaceutici: Specialità Medicinali (Primo Ciclo terapeutico D.G.R. 10246/02)</v>
          </cell>
          <cell r="Q1034">
            <v>0</v>
          </cell>
          <cell r="R1034">
            <v>0</v>
          </cell>
        </row>
        <row r="1035">
          <cell r="O1035" t="str">
            <v>AB11</v>
          </cell>
          <cell r="P1035" t="str">
            <v>Farmaceutici: Specialità Medicinali da Asl/Ao/Fondazioni della Regione</v>
          </cell>
          <cell r="Q1035">
            <v>0</v>
          </cell>
          <cell r="R1035">
            <v>0</v>
          </cell>
        </row>
        <row r="1036">
          <cell r="O1036" t="str">
            <v>AB11</v>
          </cell>
          <cell r="P1036" t="str">
            <v>Farmaceutici: Specialità Medicinali (Doppio Canale ex Nota CUF 37) da Asl/Ao/Fondazioni della Regione</v>
          </cell>
          <cell r="Q1036">
            <v>0</v>
          </cell>
          <cell r="R1036">
            <v>0</v>
          </cell>
        </row>
        <row r="1037">
          <cell r="O1037" t="str">
            <v>AB11</v>
          </cell>
          <cell r="P1037" t="str">
            <v>Farmaceutici: Ossigeno</v>
          </cell>
          <cell r="Q1037">
            <v>0</v>
          </cell>
          <cell r="R1037">
            <v>0</v>
          </cell>
        </row>
        <row r="1038">
          <cell r="O1038" t="str">
            <v>AB11</v>
          </cell>
          <cell r="P1038" t="str">
            <v>Farmaceutici: Ossigeno (Doppio Canale)</v>
          </cell>
          <cell r="Q1038">
            <v>0</v>
          </cell>
          <cell r="R1038">
            <v>0</v>
          </cell>
        </row>
        <row r="1039">
          <cell r="O1039" t="str">
            <v>AB11</v>
          </cell>
          <cell r="P1039" t="str">
            <v>Farmaceutici: Ossigeno da Asl/Ao/Fondazioni della Regione</v>
          </cell>
          <cell r="Q1039">
            <v>0</v>
          </cell>
          <cell r="R1039">
            <v>0</v>
          </cell>
        </row>
        <row r="1040">
          <cell r="O1040" t="str">
            <v>AB11</v>
          </cell>
          <cell r="P1040" t="str">
            <v>Farmaceutici: Ossigeno (Doppio Canale) da Asl/Ao/Fondazioni della Regione</v>
          </cell>
          <cell r="Q1040">
            <v>0</v>
          </cell>
          <cell r="R1040">
            <v>0</v>
          </cell>
        </row>
        <row r="1041">
          <cell r="O1041" t="str">
            <v>AB11</v>
          </cell>
          <cell r="P1041" t="str">
            <v>Farmaceutici: Specialità Medicinali SENZA AIC</v>
          </cell>
          <cell r="Q1041">
            <v>0</v>
          </cell>
          <cell r="R1041">
            <v>0</v>
          </cell>
        </row>
        <row r="1042">
          <cell r="O1042" t="str">
            <v>AB11</v>
          </cell>
          <cell r="P1042" t="str">
            <v>Farmaceutici: Galenici e altri medicinali SENZA AIC</v>
          </cell>
          <cell r="Q1042">
            <v>0</v>
          </cell>
          <cell r="R1042">
            <v>0</v>
          </cell>
        </row>
        <row r="1043">
          <cell r="O1043" t="str">
            <v>AB11</v>
          </cell>
          <cell r="P1043" t="str">
            <v>Farmaceutici: Ossigeno e gas medicali SENZA AIC</v>
          </cell>
          <cell r="Q1043">
            <v>0</v>
          </cell>
          <cell r="R1043">
            <v>0</v>
          </cell>
        </row>
        <row r="1044">
          <cell r="O1044" t="str">
            <v>AB11</v>
          </cell>
          <cell r="P1044" t="str">
            <v>Emoderivati</v>
          </cell>
          <cell r="Q1044">
            <v>0</v>
          </cell>
          <cell r="R1044">
            <v>0</v>
          </cell>
        </row>
        <row r="1045">
          <cell r="O1045" t="str">
            <v>AB11</v>
          </cell>
          <cell r="P1045" t="str">
            <v>Emoderivati da Privati [SOLAMENTE OVE GESTITI NELL'AMBITO DEL CONSORZIO INTERREGIONALE]</v>
          </cell>
          <cell r="Q1045">
            <v>0</v>
          </cell>
          <cell r="R1045">
            <v>0</v>
          </cell>
        </row>
        <row r="1046">
          <cell r="O1046" t="str">
            <v>AB11</v>
          </cell>
          <cell r="P1046" t="str">
            <v>Emoderivati (Doppio Canale ex Nota CUF 37)</v>
          </cell>
          <cell r="Q1046">
            <v>0</v>
          </cell>
          <cell r="R1046">
            <v>0</v>
          </cell>
        </row>
        <row r="1047">
          <cell r="O1047" t="str">
            <v>AB11</v>
          </cell>
          <cell r="P1047" t="str">
            <v>Emoderivati da Asl/Ao/Fondazioni della Regione  [ESCLUSI EMODERIVATI GESTITI VIA CONSORZIO INTERREGIONALE]</v>
          </cell>
          <cell r="Q1047">
            <v>0</v>
          </cell>
          <cell r="R1047">
            <v>0</v>
          </cell>
        </row>
        <row r="1048">
          <cell r="O1048" t="str">
            <v>AB11</v>
          </cell>
          <cell r="P1048" t="str">
            <v>Emoderivati da Asl/Ao/Fondazioni della Regione [SOLAMENTE OVE GESTITI NELL'AMBITO DEL CONSORZIO INTERREGIONALE]</v>
          </cell>
          <cell r="Q1048">
            <v>0</v>
          </cell>
          <cell r="R1048">
            <v>0</v>
          </cell>
        </row>
        <row r="1049">
          <cell r="O1049" t="str">
            <v>AB11</v>
          </cell>
          <cell r="P1049" t="str">
            <v>Emoderivati da Az. Pubbliche ExtraRegione [SOLAMENTE OVE GESTITI NELL'AMBITO DEL CONSORZIO INTERREGIONALE]</v>
          </cell>
          <cell r="Q1049">
            <v>0</v>
          </cell>
          <cell r="R1049">
            <v>0</v>
          </cell>
        </row>
        <row r="1050">
          <cell r="O1050" t="str">
            <v>AB11</v>
          </cell>
          <cell r="P1050" t="str">
            <v>Emoderivati (Doppio Canale ex Nota CUF 37) da Asl/Ao/Fondazioni della Regione</v>
          </cell>
          <cell r="Q1050">
            <v>0</v>
          </cell>
          <cell r="R1050">
            <v>0</v>
          </cell>
        </row>
        <row r="1051">
          <cell r="O1051" t="str">
            <v>AB11</v>
          </cell>
          <cell r="P1051" t="str">
            <v>Emoderivati di produzione regionale</v>
          </cell>
          <cell r="Q1051">
            <v>0</v>
          </cell>
          <cell r="R1051">
            <v>0</v>
          </cell>
        </row>
        <row r="1052">
          <cell r="O1052" t="str">
            <v>AB11</v>
          </cell>
          <cell r="P1052" t="str">
            <v>Prodotti dietetici</v>
          </cell>
          <cell r="Q1052">
            <v>0</v>
          </cell>
          <cell r="R1052">
            <v>0</v>
          </cell>
        </row>
        <row r="1053">
          <cell r="O1053" t="str">
            <v>AB11</v>
          </cell>
          <cell r="P1053" t="str">
            <v>Dispositivi medico diagnostici in vitro: Materiali diagnostici  - Cnd: W</v>
          </cell>
          <cell r="Q1053">
            <v>0</v>
          </cell>
          <cell r="R1053">
            <v>0</v>
          </cell>
        </row>
        <row r="1054">
          <cell r="O1054" t="str">
            <v>AB11</v>
          </cell>
          <cell r="P1054" t="str">
            <v>Dispositivi medici: Materiali diagnostici (materiale per apparecchiature sanitare e relativi componenti.) Cnd: Z</v>
          </cell>
          <cell r="Q1054">
            <v>0</v>
          </cell>
          <cell r="R1054">
            <v>0</v>
          </cell>
        </row>
        <row r="1055">
          <cell r="O1055" t="str">
            <v>AB11</v>
          </cell>
          <cell r="P1055" t="str">
            <v>Prodotti chimici: Materiali diagnostici (senza Cnd)</v>
          </cell>
          <cell r="Q1055">
            <v>0</v>
          </cell>
          <cell r="R1055">
            <v>0</v>
          </cell>
        </row>
        <row r="1056">
          <cell r="O1056" t="str">
            <v>AB11</v>
          </cell>
          <cell r="P1056" t="str">
            <v>Dispositivi medici: Presidi chirurgici e materiali sanitari - Cnd: A; B; D; G; H; K; L; M; N; Q; R; S; T[Ao-Irccs tutto; Asl escluso T04]; U; V; Y[solo Ao-Irccs]</v>
          </cell>
          <cell r="Q1056">
            <v>0</v>
          </cell>
          <cell r="R1056">
            <v>0</v>
          </cell>
        </row>
        <row r="1057">
          <cell r="O1057" t="str">
            <v>AB11</v>
          </cell>
          <cell r="P1057" t="str">
            <v>Dispositivi per appar. Cardiocircolatorio Cnd: C</v>
          </cell>
          <cell r="Q1057">
            <v>0</v>
          </cell>
          <cell r="R1057">
            <v>0</v>
          </cell>
        </row>
        <row r="1058">
          <cell r="O1058" t="str">
            <v>AB11</v>
          </cell>
          <cell r="P1058" t="str">
            <v>Dispositivi medici con repertorio e senza CND (tipo 2, kit)</v>
          </cell>
          <cell r="Q1058">
            <v>0</v>
          </cell>
          <cell r="R1058">
            <v>0</v>
          </cell>
        </row>
        <row r="1059">
          <cell r="O1059" t="str">
            <v>AB11</v>
          </cell>
          <cell r="P1059" t="str">
            <v>Dispositivi medici non registrati in Italia (senza repertorio e con CND assimilabile)</v>
          </cell>
          <cell r="Q1059">
            <v>0</v>
          </cell>
          <cell r="R1059">
            <v>0</v>
          </cell>
        </row>
        <row r="1060">
          <cell r="O1060" t="str">
            <v>AB11</v>
          </cell>
          <cell r="P1060" t="str">
            <v>Materiale chirurgico e prodotti per uso veterinario</v>
          </cell>
          <cell r="Q1060">
            <v>0</v>
          </cell>
          <cell r="R1060">
            <v>0</v>
          </cell>
        </row>
        <row r="1061">
          <cell r="O1061" t="str">
            <v>AB11</v>
          </cell>
          <cell r="P1061" t="str">
            <v>Materiali protesici (c.d. protesica "Maggiore") [compilazione ASL] - Cnd: Y</v>
          </cell>
          <cell r="Q1061">
            <v>0</v>
          </cell>
          <cell r="R1061">
            <v>0</v>
          </cell>
        </row>
        <row r="1062">
          <cell r="O1062" t="str">
            <v>AB11</v>
          </cell>
          <cell r="P1062" t="str">
            <v>Materiali protesici (c.d. protesica "Minore") [compilazione ASL] - Cnd: T04</v>
          </cell>
          <cell r="Q1062">
            <v>0</v>
          </cell>
          <cell r="R1062">
            <v>0</v>
          </cell>
        </row>
        <row r="1063">
          <cell r="O1063" t="str">
            <v>AB11</v>
          </cell>
          <cell r="P1063" t="str">
            <v>Dispositivi medici impiantabili attivi: Materiali protesici (endoprotesi)   [compilazione AO-Irccs] - Cnd: J</v>
          </cell>
          <cell r="Q1063">
            <v>0</v>
          </cell>
          <cell r="R1063">
            <v>0</v>
          </cell>
        </row>
        <row r="1064">
          <cell r="O1064" t="str">
            <v>AB11</v>
          </cell>
          <cell r="P1064" t="str">
            <v>Dispositivi medici: Materiali protesici (endoprotesi non attive) [compilazione AO-Irccs] - Cnd: P</v>
          </cell>
          <cell r="Q1064">
            <v>0</v>
          </cell>
          <cell r="R1064">
            <v>0</v>
          </cell>
        </row>
        <row r="1065">
          <cell r="O1065" t="str">
            <v>AB11</v>
          </cell>
          <cell r="P1065" t="str">
            <v>Dispositivi medici: Materiali per emodialisi - Cnd: F</v>
          </cell>
          <cell r="Q1065">
            <v>0</v>
          </cell>
          <cell r="R1065">
            <v>0</v>
          </cell>
        </row>
        <row r="1066">
          <cell r="O1066" t="str">
            <v>AB11</v>
          </cell>
          <cell r="P1066" t="str">
            <v>Materiali per la profilassi igienico-sanitari: sieri</v>
          </cell>
          <cell r="Q1066">
            <v>0</v>
          </cell>
          <cell r="R1066">
            <v>0</v>
          </cell>
        </row>
        <row r="1067">
          <cell r="O1067" t="str">
            <v>AB11</v>
          </cell>
          <cell r="P1067" t="str">
            <v>Materiali per la profilassi igienico-sanitari: vaccini</v>
          </cell>
          <cell r="Q1067">
            <v>0</v>
          </cell>
          <cell r="R1067">
            <v>0</v>
          </cell>
        </row>
        <row r="1068">
          <cell r="O1068" t="str">
            <v>AB11</v>
          </cell>
          <cell r="P1068" t="str">
            <v>Prodotti farmaceutici per uso veterinario</v>
          </cell>
          <cell r="Q1068">
            <v>0</v>
          </cell>
          <cell r="R1068">
            <v>0</v>
          </cell>
        </row>
        <row r="1069">
          <cell r="O1069" t="str">
            <v>AB11</v>
          </cell>
          <cell r="P1069" t="str">
            <v>Sangue ed emocomponenti</v>
          </cell>
          <cell r="Q1069">
            <v>0</v>
          </cell>
          <cell r="R1069">
            <v>0</v>
          </cell>
        </row>
        <row r="1070">
          <cell r="O1070" t="str">
            <v>AB11</v>
          </cell>
          <cell r="P1070" t="str">
            <v>Sangue ed emocomponenti acquistati Extraregione</v>
          </cell>
          <cell r="Q1070">
            <v>0</v>
          </cell>
          <cell r="R1070">
            <v>0</v>
          </cell>
        </row>
        <row r="1071">
          <cell r="O1071" t="str">
            <v>AB11</v>
          </cell>
          <cell r="P1071" t="str">
            <v>Sangue ed emocomponenti da Asl/Ao/Fondazioni della Regione</v>
          </cell>
          <cell r="Q1071">
            <v>0</v>
          </cell>
          <cell r="R1071">
            <v>0</v>
          </cell>
        </row>
        <row r="1072">
          <cell r="O1072" t="str">
            <v>AB11</v>
          </cell>
          <cell r="P1072" t="str">
            <v>Altri beni e prodotti sanitari (PRODOTTI SENZA REPERTORIO E/O CND)</v>
          </cell>
          <cell r="Q1072">
            <v>0</v>
          </cell>
          <cell r="R1072">
            <v>0</v>
          </cell>
        </row>
        <row r="1073">
          <cell r="O1073" t="str">
            <v>AB11</v>
          </cell>
          <cell r="P1073" t="str">
            <v>Altri beni e prodotti sanitari (escluso Specialità medicinali, ossigeno, emoderivati e sangue) da Asl/Ao/Fondazioni della Regione</v>
          </cell>
          <cell r="Q1073">
            <v>0</v>
          </cell>
          <cell r="R1073">
            <v>0</v>
          </cell>
        </row>
        <row r="1074">
          <cell r="O1074" t="str">
            <v>AB13</v>
          </cell>
          <cell r="P1074" t="str">
            <v>B.I.1.i) Acconti su forniture materiale sanitario</v>
          </cell>
          <cell r="Q1074">
            <v>0</v>
          </cell>
          <cell r="R1074">
            <v>0</v>
          </cell>
        </row>
        <row r="1075">
          <cell r="P1075" t="str">
            <v>B.I.2 Rimanenze di materiale non sanitario</v>
          </cell>
          <cell r="Q1075">
            <v>0</v>
          </cell>
          <cell r="R1075">
            <v>0</v>
          </cell>
        </row>
        <row r="1076">
          <cell r="O1076" t="str">
            <v>AB12</v>
          </cell>
          <cell r="P1076" t="str">
            <v>Prodotti alimentari</v>
          </cell>
          <cell r="Q1076">
            <v>0</v>
          </cell>
          <cell r="R1076">
            <v>0</v>
          </cell>
        </row>
        <row r="1077">
          <cell r="O1077" t="str">
            <v>AB12</v>
          </cell>
          <cell r="P1077" t="str">
            <v>Materiale di guardaroba, di pulizia e di convivenza in genere</v>
          </cell>
          <cell r="Q1077">
            <v>0</v>
          </cell>
          <cell r="R1077">
            <v>0</v>
          </cell>
        </row>
        <row r="1078">
          <cell r="O1078" t="str">
            <v>AB12</v>
          </cell>
          <cell r="P1078" t="str">
            <v>Carburanti e lubrificanti</v>
          </cell>
          <cell r="Q1078">
            <v>0</v>
          </cell>
          <cell r="R1078">
            <v>0</v>
          </cell>
        </row>
        <row r="1079">
          <cell r="O1079" t="str">
            <v>AB12</v>
          </cell>
          <cell r="P1079" t="str">
            <v>Combustibili</v>
          </cell>
          <cell r="Q1079">
            <v>0</v>
          </cell>
          <cell r="R1079">
            <v>0</v>
          </cell>
        </row>
        <row r="1080">
          <cell r="O1080" t="str">
            <v>AB12</v>
          </cell>
          <cell r="P1080" t="str">
            <v>Cancelleria e stampati</v>
          </cell>
          <cell r="Q1080">
            <v>0</v>
          </cell>
          <cell r="R1080">
            <v>0</v>
          </cell>
        </row>
        <row r="1081">
          <cell r="O1081" t="str">
            <v>AB12</v>
          </cell>
          <cell r="P1081" t="str">
            <v>Supporti informatici e materiale per EDP</v>
          </cell>
          <cell r="Q1081">
            <v>0</v>
          </cell>
          <cell r="R1081">
            <v>0</v>
          </cell>
        </row>
        <row r="1082">
          <cell r="O1082" t="str">
            <v>AB12</v>
          </cell>
          <cell r="P1082" t="str">
            <v>Materiale per manutenzioni e riparazioni immobili</v>
          </cell>
          <cell r="Q1082">
            <v>0</v>
          </cell>
          <cell r="R1082">
            <v>0</v>
          </cell>
        </row>
        <row r="1083">
          <cell r="O1083" t="str">
            <v>AB12</v>
          </cell>
          <cell r="P1083" t="str">
            <v>Materiale per manutenzioni e riparazioni mobili e macchine</v>
          </cell>
          <cell r="Q1083">
            <v>0</v>
          </cell>
          <cell r="R1083">
            <v>0</v>
          </cell>
        </row>
        <row r="1084">
          <cell r="O1084" t="str">
            <v>AB12</v>
          </cell>
          <cell r="P1084" t="str">
            <v>Materiale per manutenzioni e riparazioni attrezzature tecnico scientifico sanitarie</v>
          </cell>
          <cell r="Q1084">
            <v>0</v>
          </cell>
          <cell r="R1084">
            <v>0</v>
          </cell>
        </row>
        <row r="1085">
          <cell r="O1085" t="str">
            <v>AB12</v>
          </cell>
          <cell r="P1085" t="str">
            <v>Materiale per manutenzioni e riparazioni attrezzature tecnico economali</v>
          </cell>
          <cell r="Q1085">
            <v>0</v>
          </cell>
          <cell r="R1085">
            <v>0</v>
          </cell>
        </row>
        <row r="1086">
          <cell r="O1086" t="str">
            <v>AB12</v>
          </cell>
          <cell r="P1086" t="str">
            <v>Materiale per manutenzioni e riparazioni automezzi (sanitari e non)</v>
          </cell>
          <cell r="Q1086">
            <v>0</v>
          </cell>
          <cell r="R1086">
            <v>0</v>
          </cell>
        </row>
        <row r="1087">
          <cell r="O1087" t="str">
            <v>AB12</v>
          </cell>
          <cell r="P1087" t="str">
            <v>Materiale per manutenzioni e riparazioni - Altro</v>
          </cell>
          <cell r="Q1087">
            <v>0</v>
          </cell>
          <cell r="R1087">
            <v>0</v>
          </cell>
        </row>
        <row r="1088">
          <cell r="O1088" t="str">
            <v>AB12</v>
          </cell>
          <cell r="P1088" t="str">
            <v xml:space="preserve">Altri beni non sanitari </v>
          </cell>
          <cell r="Q1088">
            <v>0</v>
          </cell>
          <cell r="R1088">
            <v>0</v>
          </cell>
        </row>
        <row r="1089">
          <cell r="O1089" t="str">
            <v>AB12</v>
          </cell>
          <cell r="P1089" t="str">
            <v>Altri beni non sanitari da Asl/AO della Regione</v>
          </cell>
          <cell r="Q1089">
            <v>0</v>
          </cell>
          <cell r="R1089">
            <v>0</v>
          </cell>
        </row>
        <row r="1090">
          <cell r="O1090" t="str">
            <v>AB14</v>
          </cell>
          <cell r="P1090" t="str">
            <v>B.I.2.g) Acconti su forniture materiale non sanitario</v>
          </cell>
          <cell r="Q1090">
            <v>0</v>
          </cell>
          <cell r="R1090">
            <v>0</v>
          </cell>
        </row>
        <row r="1091">
          <cell r="P1091" t="str">
            <v>B.II. Crediti</v>
          </cell>
          <cell r="Q1091">
            <v>27695000</v>
          </cell>
          <cell r="R1091">
            <v>27135393</v>
          </cell>
          <cell r="S1091">
            <v>0</v>
          </cell>
          <cell r="T1091">
            <v>0</v>
          </cell>
        </row>
        <row r="1092">
          <cell r="P1092" t="str">
            <v>B.II.1)  Crediti v/Stato</v>
          </cell>
          <cell r="Q1092">
            <v>4999000</v>
          </cell>
          <cell r="R1092">
            <v>5847412</v>
          </cell>
          <cell r="S1092">
            <v>270150</v>
          </cell>
          <cell r="T1092">
            <v>2861210</v>
          </cell>
        </row>
        <row r="1093">
          <cell r="O1093" t="str">
            <v>AB21a1</v>
          </cell>
          <cell r="P1093" t="str">
            <v>B.II.1.a) Crediti v/Stato per spesa corrente - FSN indistinto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</row>
        <row r="1094">
          <cell r="O1094" t="str">
            <v>AB21a1</v>
          </cell>
          <cell r="P1094" t="str">
            <v>B.II.1.b) Crediti v/Stato per spesa corrente - FSN vincolato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</row>
        <row r="1095">
          <cell r="P1095" t="str">
            <v>B.II.1.c)  Crediti v/Stato per mobilità attiva extraregionale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</row>
        <row r="1096">
          <cell r="O1096" t="str">
            <v>AB21a2</v>
          </cell>
          <cell r="P1096" t="str">
            <v>B.II.1.c.1)  Crediti v/Stato per mobilità attiva extraregionale pubblica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</row>
        <row r="1097">
          <cell r="O1097" t="str">
            <v>AB21a2</v>
          </cell>
          <cell r="P1097" t="str">
            <v>B.II.1.c.2)  Crediti v/Stato per mobilità attiva extraregionale privata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</row>
        <row r="1098">
          <cell r="O1098" t="str">
            <v>AB21a2</v>
          </cell>
          <cell r="P1098" t="str">
            <v>B.II.1.d)  Crediti v/Stato per mobilità attiva internazionale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</row>
        <row r="1099">
          <cell r="O1099" t="str">
            <v>AB21a1</v>
          </cell>
          <cell r="P1099" t="str">
            <v>B.II.1.e)  Crediti v/Stato per acconto quota fabbisogno sanitario regionale standard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</row>
        <row r="1100">
          <cell r="O1100" t="str">
            <v>AB21a1</v>
          </cell>
          <cell r="P1100" t="str">
            <v>B.II.1.f)  Crediti v/Stato per finanziamento sanitario aggiuntivo corrente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</row>
        <row r="1101">
          <cell r="O1101" t="str">
            <v>AB21a1</v>
          </cell>
          <cell r="P1101" t="str">
            <v>B.II.1.g)   Crediti v/Stato per spesa corrente - altro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</row>
        <row r="1102">
          <cell r="O1102" t="str">
            <v>AB21a1</v>
          </cell>
          <cell r="P1102" t="str">
            <v>B.II.1.h) Crediti v/Stato per spesa corrente per STP (ex D.lgs. 286/98)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</row>
        <row r="1103">
          <cell r="O1103" t="str">
            <v>AB21b</v>
          </cell>
          <cell r="P1103" t="str">
            <v>B.II.1.h)  Crediti v/Stato per finanziamenti per investimenti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</row>
        <row r="1104">
          <cell r="P1104" t="str">
            <v>B.II.1.i)  Crediti v/Stato per ricerca</v>
          </cell>
          <cell r="Q1104">
            <v>4999000</v>
          </cell>
          <cell r="R1104">
            <v>5847412</v>
          </cell>
          <cell r="S1104">
            <v>270150</v>
          </cell>
          <cell r="T1104">
            <v>2861210</v>
          </cell>
        </row>
        <row r="1105">
          <cell r="O1105" t="str">
            <v>AB21c1</v>
          </cell>
          <cell r="P1105" t="str">
            <v>B.II.1.i.1)  Crediti v/Stato per ricerca corrente - Ministero della Salute</v>
          </cell>
          <cell r="Q1105">
            <v>70000</v>
          </cell>
          <cell r="R1105">
            <v>0</v>
          </cell>
          <cell r="S1105">
            <v>0</v>
          </cell>
          <cell r="T1105">
            <v>0</v>
          </cell>
        </row>
        <row r="1106">
          <cell r="O1106" t="str">
            <v>AB21c2</v>
          </cell>
          <cell r="P1106" t="str">
            <v>B.II.1.i.2)  Crediti v/Stato per ricerca finalizzata - Ministero della Salute</v>
          </cell>
          <cell r="Q1106">
            <v>4564000</v>
          </cell>
          <cell r="R1106">
            <v>5774258</v>
          </cell>
          <cell r="S1106">
            <v>270150</v>
          </cell>
          <cell r="T1106">
            <v>2861210</v>
          </cell>
        </row>
        <row r="1107">
          <cell r="O1107" t="str">
            <v>AB21c3</v>
          </cell>
          <cell r="P1107" t="str">
            <v xml:space="preserve">B.II.1.i.3)  Crediti v/Stato per ricerca - altre Amministrazioni centrali </v>
          </cell>
          <cell r="Q1107">
            <v>365000</v>
          </cell>
          <cell r="R1107">
            <v>73154</v>
          </cell>
          <cell r="S1107">
            <v>0</v>
          </cell>
          <cell r="T1107">
            <v>0</v>
          </cell>
        </row>
        <row r="1108">
          <cell r="O1108" t="str">
            <v>AB21c4</v>
          </cell>
          <cell r="P1108" t="str">
            <v>B.II.1.i.4)  Crediti v/Stato per ricerca - finanziamenti per investimenti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</row>
        <row r="1109">
          <cell r="O1109" t="str">
            <v>AB21d</v>
          </cell>
          <cell r="P1109" t="str">
            <v>B.II.1.l)  Crediti v/prefetture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</row>
        <row r="1110">
          <cell r="P1110" t="str">
            <v>B.II.2)  Crediti v/Regione</v>
          </cell>
          <cell r="Q1110">
            <v>5803000</v>
          </cell>
          <cell r="R1110">
            <v>5803605</v>
          </cell>
          <cell r="S1110">
            <v>0</v>
          </cell>
          <cell r="T1110">
            <v>5184605</v>
          </cell>
        </row>
        <row r="1111">
          <cell r="P1111" t="str">
            <v>B.II.2.a)  Crediti v/Regione o Provincia Autonoma per spesa corrente</v>
          </cell>
          <cell r="Q1111">
            <v>79000</v>
          </cell>
          <cell r="R1111">
            <v>79200</v>
          </cell>
          <cell r="S1111">
            <v>0</v>
          </cell>
          <cell r="T1111">
            <v>79200</v>
          </cell>
        </row>
        <row r="1112">
          <cell r="O1112" t="str">
            <v>AB22a1a</v>
          </cell>
          <cell r="P1112" t="str">
            <v>B.II.2.a.1)  Crediti v/Regione o Provincia Autonoma per spesa corrente - IRAP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</row>
        <row r="1113">
          <cell r="O1113" t="str">
            <v>AB22a1a</v>
          </cell>
          <cell r="P1113" t="str">
            <v>B.II.2.a.2)  Crediti v/Regione o Provincia Autonoma per spesa corrente - Addizionale IRPEF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</row>
        <row r="1114">
          <cell r="P1114" t="str">
            <v>B.II.2.a.3)  Crediti v/Regione o Provincia Autonoma per quota FSR</v>
          </cell>
          <cell r="Q1114">
            <v>79000</v>
          </cell>
          <cell r="R1114">
            <v>79200</v>
          </cell>
          <cell r="S1114">
            <v>0</v>
          </cell>
          <cell r="T1114">
            <v>79200</v>
          </cell>
        </row>
        <row r="1115">
          <cell r="O1115" t="str">
            <v>AB22a1a</v>
          </cell>
          <cell r="P1115" t="str">
            <v>B.II.2.a.3.1) Crediti da Regione per Quota capitaria Sanitaria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</row>
        <row r="1116">
          <cell r="O1116" t="str">
            <v>AB22a1a</v>
          </cell>
          <cell r="P1116" t="str">
            <v>B.II.2.a.3.2) Crediti da Regione per Quota capitaria A.S.S.I.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</row>
        <row r="1117">
          <cell r="O1117" t="str">
            <v>AB22a1a</v>
          </cell>
          <cell r="P1117" t="str">
            <v>B.II.2.a.3.3) Crediti da Regione per Funzioni non tariffate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</row>
        <row r="1118">
          <cell r="O1118" t="str">
            <v>AB22a1a</v>
          </cell>
          <cell r="P1118" t="str">
            <v>B.II.2.a.3.4) Crediti da Regione per Obiettivi di PSSR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</row>
        <row r="1119">
          <cell r="O1119" t="str">
            <v>AB22a1a</v>
          </cell>
          <cell r="P1119" t="str">
            <v>B.II.2.a.3.5) Crediti da Regione per Contributi vincolati da FSR</v>
          </cell>
          <cell r="Q1119">
            <v>79000</v>
          </cell>
          <cell r="R1119">
            <v>79200</v>
          </cell>
          <cell r="S1119">
            <v>0</v>
          </cell>
          <cell r="T1119">
            <v>79200</v>
          </cell>
        </row>
        <row r="1120">
          <cell r="O1120" t="str">
            <v>AB22a1a</v>
          </cell>
          <cell r="P1120" t="str">
            <v>B.II.2.a.3.6) Crediti da Regione per Contributi vincolati extra FSR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</row>
        <row r="1121">
          <cell r="O1121" t="str">
            <v>AB22a1a</v>
          </cell>
          <cell r="P1121" t="str">
            <v>B.II.2.a.4)  Crediti v/Regione o Provincia Autonoma per mobilità attiva intraregionale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</row>
        <row r="1122">
          <cell r="P1122" t="str">
            <v>B.II.2.a.5)  Crediti v/Regione o Provincia Autonoma per mobilità attiva extraregionale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</row>
        <row r="1123">
          <cell r="O1123" t="str">
            <v>AB22a1a</v>
          </cell>
          <cell r="P1123" t="str">
            <v>B.II.2.a.5.1)  Crediti v/Regione o Provincia Autonoma per mobilità attiva extraregionale A.Ospedaliere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</row>
        <row r="1124">
          <cell r="O1124" t="str">
            <v>AB22a1a</v>
          </cell>
          <cell r="P1124" t="str">
            <v>B.II.2.a.5.2)  Crediti v/Regione o Provincia Autonoma per mobilità attiva extraregionale Fondazioni (anche pubbliche)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</row>
        <row r="1125">
          <cell r="O1125" t="str">
            <v>AB22a1a</v>
          </cell>
          <cell r="P1125" t="str">
            <v>B.II.2.a.5.3)  Crediti v/Regione o Provincia Autonoma per mobilità attiva extraregionale a Privati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</row>
        <row r="1126">
          <cell r="O1126" t="str">
            <v>AB22a1a</v>
          </cell>
          <cell r="P1126" t="str">
            <v>B.II.2.a.6)  Crediti v/Regione o Provincia Autonoma per acconto quota FSR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</row>
        <row r="1127">
          <cell r="O1127" t="str">
            <v>AB22a1b</v>
          </cell>
          <cell r="P1127" t="str">
            <v>B.II.2.a.7)  Crediti v/Regione o Provincia Autonoma per finanziamento sanitario aggiuntivo corrente LEA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</row>
        <row r="1128">
          <cell r="O1128" t="str">
            <v>AB22a1c</v>
          </cell>
          <cell r="P1128" t="str">
            <v>B.II.2.a.8)  Crediti v/Regione o Provincia Autonoma per finanziamento sanitario aggiuntivo corrente extra LEA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</row>
        <row r="1129">
          <cell r="O1129" t="str">
            <v>AB22a1d</v>
          </cell>
          <cell r="P1129" t="str">
            <v>B.II.2.a.9)  Crediti v/Regione o Provincia Autonoma per spesa corrente - altro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</row>
        <row r="1130">
          <cell r="O1130" t="str">
            <v>AB22a1d</v>
          </cell>
          <cell r="P1130" t="str">
            <v>B.II.2.a.8) Crediti v/Regione o Provincia Autonoma per spesa corrente - STP (ex D.lgs. 286/98)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</row>
        <row r="1131">
          <cell r="O1131" t="str">
            <v>AB22a2</v>
          </cell>
          <cell r="P1131" t="str">
            <v>B.II.2.a.10)  Crediti v/Regione o Provincia Autonoma per ricerca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</row>
        <row r="1132">
          <cell r="O1132" t="str">
            <v>AB22a3</v>
          </cell>
          <cell r="P1132" t="str">
            <v>B.II.2.a.10) Crediti v/Regione o Provincia Autonoma per mobilità attiva internazionale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</row>
        <row r="1133">
          <cell r="P1133" t="str">
            <v>B.II.2.b) Crediti v/Regione o Provincia Autonoma per versamenti a patrimonio netto</v>
          </cell>
          <cell r="Q1133">
            <v>5724000</v>
          </cell>
          <cell r="R1133">
            <v>5724405</v>
          </cell>
          <cell r="S1133">
            <v>0</v>
          </cell>
          <cell r="T1133">
            <v>5105405</v>
          </cell>
        </row>
        <row r="1134">
          <cell r="O1134" t="str">
            <v>AB22b1</v>
          </cell>
          <cell r="P1134" t="str">
            <v>B.II.2.b.1) Crediti v/Regione o Provincia Autonoma per finanziamenti per investimenti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</row>
        <row r="1135">
          <cell r="O1135" t="str">
            <v>AB22b2</v>
          </cell>
          <cell r="P1135" t="str">
            <v>B.II.2.b.2) Crediti v/Regione o Provincia Autonoma per incremento fondo dotazione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</row>
        <row r="1136">
          <cell r="O1136" t="str">
            <v>AB22b3</v>
          </cell>
          <cell r="P1136" t="str">
            <v>B.II.2.b.3) Crediti v/Regione o Provincia Autonoma per ripiano perdite</v>
          </cell>
          <cell r="Q1136">
            <v>5105000</v>
          </cell>
          <cell r="R1136">
            <v>5105405</v>
          </cell>
          <cell r="S1136">
            <v>0</v>
          </cell>
          <cell r="T1136">
            <v>5105405</v>
          </cell>
        </row>
        <row r="1137">
          <cell r="O1137" t="str">
            <v>AB22b4</v>
          </cell>
          <cell r="P1137" t="str">
            <v>B.II.2.b.4) Crediti v/Regione o Provincia Autonoma per anticipazione ripiano disavanzo programmato dai Piani aziendali di cui all'art. 1, comma 528, L. 208/2015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</row>
        <row r="1138">
          <cell r="O1138" t="str">
            <v>AB22b3</v>
          </cell>
          <cell r="P1138" t="str">
            <v>B.II.2.b.4) Crediti v/Regione per copertura debiti al 31/12/2005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</row>
        <row r="1139">
          <cell r="O1139" t="str">
            <v>AB22b4</v>
          </cell>
          <cell r="P1139" t="str">
            <v>B.II.2.b.5) Crediti v/Regione o Provincia Autonoma per ricostituzione risorse da investimenti es. precedenti</v>
          </cell>
          <cell r="Q1139">
            <v>619000</v>
          </cell>
          <cell r="R1139">
            <v>619000</v>
          </cell>
          <cell r="S1139">
            <v>0</v>
          </cell>
          <cell r="T1139">
            <v>0</v>
          </cell>
        </row>
        <row r="1140">
          <cell r="O1140" t="str">
            <v>AB22b4</v>
          </cell>
          <cell r="P1140" t="str">
            <v>B.II.2.c)  Crediti v/Regione o Provincia Autonoma per contributi L. 210/92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</row>
        <row r="1141">
          <cell r="O1141" t="str">
            <v>AB22b4</v>
          </cell>
          <cell r="P1141" t="str">
            <v>B.II.2.d) Crediti v/Regione o Provincia Autonoma per contributi L. 210/92 – aziende sanitarie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</row>
        <row r="1142">
          <cell r="O1142" t="str">
            <v>AB23</v>
          </cell>
          <cell r="P1142" t="str">
            <v>B.II.3)  Crediti v/Comuni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</row>
        <row r="1143">
          <cell r="P1143" t="str">
            <v>B.II.4) Crediti v/Aziende sanitarie pubbliche</v>
          </cell>
          <cell r="Q1143">
            <v>0</v>
          </cell>
          <cell r="R1143">
            <v>72379</v>
          </cell>
          <cell r="S1143">
            <v>0</v>
          </cell>
          <cell r="T1143">
            <v>0</v>
          </cell>
        </row>
        <row r="1144">
          <cell r="P1144" t="str">
            <v>B.II.4.a) Crediti v/Aziende sanitarie pubbliche della Regione</v>
          </cell>
          <cell r="Q1144">
            <v>0</v>
          </cell>
          <cell r="R1144">
            <v>72379</v>
          </cell>
          <cell r="S1144">
            <v>0</v>
          </cell>
          <cell r="T1144">
            <v>0</v>
          </cell>
        </row>
        <row r="1145">
          <cell r="P1145" t="str">
            <v>B.II.4.a.1) Crediti v/Aziende sanitarie pubbliche della Regione - per mobilità in compensazione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</row>
        <row r="1146">
          <cell r="O1146" t="str">
            <v>AB24a3</v>
          </cell>
          <cell r="P1146" t="str">
            <v>Crediti da Aziende Sanitarie Locali della Regione per mobilità intraregionale in compensazione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</row>
        <row r="1147">
          <cell r="O1147" t="str">
            <v>AB24a3</v>
          </cell>
          <cell r="P1147" t="str">
            <v>Crediti da Agenzie Tutela Salute della Regione per mobilità intraregionale in compensazione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</row>
        <row r="1148">
          <cell r="P1148" t="str">
            <v>B.II.4.a.2) Crediti v/Aziende sanitarie pubbliche della Regione - per mobilità non in compensazione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</row>
        <row r="1149">
          <cell r="O1149" t="str">
            <v>AB24a3</v>
          </cell>
          <cell r="P1149" t="str">
            <v>Crediti da Aziende Sanitarie Locali della Regione per mobilità non in compensazione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</row>
        <row r="1150">
          <cell r="O1150" t="str">
            <v>AB24a3</v>
          </cell>
          <cell r="P1150" t="str">
            <v>Crediti da Agenzie Tutela Salute della Regione per mobilità non in compensazione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</row>
        <row r="1151">
          <cell r="P1151" t="str">
            <v>B.II.4.a.3) Crediti v/Aziende sanitarie pubbliche della Regione - per altre prestazioni</v>
          </cell>
          <cell r="Q1151">
            <v>0</v>
          </cell>
          <cell r="R1151">
            <v>72379</v>
          </cell>
          <cell r="S1151">
            <v>0</v>
          </cell>
          <cell r="T1151">
            <v>0</v>
          </cell>
        </row>
        <row r="1152">
          <cell r="O1152" t="str">
            <v>AB24a3</v>
          </cell>
          <cell r="P1152" t="str">
            <v>Crediti da Aziende Sanitarie Locali della Regione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</row>
        <row r="1153">
          <cell r="O1153" t="str">
            <v>AB24a3</v>
          </cell>
          <cell r="P1153" t="str">
            <v>Crediti da Agenzie Tutela Salute della Regione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</row>
        <row r="1154">
          <cell r="O1154" t="str">
            <v>AB24a3</v>
          </cell>
          <cell r="P1154" t="str">
            <v>Crediti da Aziende Ospedaliere della Regione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</row>
        <row r="1155">
          <cell r="O1155" t="str">
            <v>AB24a3</v>
          </cell>
          <cell r="P1155" t="str">
            <v>Crediti da Aziende Socio-Sanitarie Territoriali della Regione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</row>
        <row r="1156">
          <cell r="O1156" t="str">
            <v>AB24a3</v>
          </cell>
          <cell r="P1156" t="str">
            <v>Crediti da IRCCS e Fondazioni di diritto pubblico della Regione</v>
          </cell>
          <cell r="Q1156">
            <v>0</v>
          </cell>
          <cell r="R1156">
            <v>72379</v>
          </cell>
          <cell r="S1156">
            <v>0</v>
          </cell>
          <cell r="T1156">
            <v>0</v>
          </cell>
        </row>
        <row r="1157">
          <cell r="O1157" t="str">
            <v>AB24a1</v>
          </cell>
          <cell r="P1157" t="str">
            <v>B.II.4.a.4) Crediti v/ ATS per operazioni di conferimento/scorporo LR23/2015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</row>
        <row r="1158">
          <cell r="O1158" t="str">
            <v>AB24a2</v>
          </cell>
          <cell r="P1158" t="str">
            <v>B.II.4.a.5) Crediti v/ ASST per operazioni di conferimento/scorporo LR23/2015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</row>
        <row r="1159">
          <cell r="O1159" t="str">
            <v>AB24a3</v>
          </cell>
          <cell r="P1159" t="str">
            <v>B.II.4.b) Acconto quota FSR da distribuire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</row>
        <row r="1160">
          <cell r="O1160" t="str">
            <v>AB24a3</v>
          </cell>
          <cell r="P1160" t="str">
            <v>B.II.4.c) Crediti v/Aziende sanitarie pubbliche della Regione per anticipazione ripiano disavanzo programmato dai Piani aziendali di cui all'art. 1, comma 528, L. 208/2015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</row>
        <row r="1161">
          <cell r="O1161" t="str">
            <v>AB24b</v>
          </cell>
          <cell r="P1161" t="str">
            <v>B.II.4.c) Crediti v/Aziende sanitarie pubbliche Extraregione per Mobilità Attiva non in compensazione / Altre prestazioni</v>
          </cell>
          <cell r="Q1161">
            <v>0</v>
          </cell>
          <cell r="R1161">
            <v>0</v>
          </cell>
          <cell r="S1161">
            <v>0</v>
          </cell>
          <cell r="T1161">
            <v>0</v>
          </cell>
        </row>
        <row r="1162">
          <cell r="O1162" t="str">
            <v>AB24b</v>
          </cell>
          <cell r="P1162" t="str">
            <v xml:space="preserve">B.II.4.e)  Crediti v/ATS - per Contributi da Aziende sanitarie pubbliche della Regione o Prov. Aut. (extra fondo) 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</row>
        <row r="1163">
          <cell r="O1163" t="str">
            <v>AB24b</v>
          </cell>
          <cell r="P1163" t="str">
            <v xml:space="preserve">B.II.4.f)  Crediti v/ASST- per Contributi da Aziende sanitarie pubbliche della Regione o Prov. Aut. (extra fondo) </v>
          </cell>
          <cell r="Q1163">
            <v>0</v>
          </cell>
          <cell r="R1163">
            <v>0</v>
          </cell>
          <cell r="S1163">
            <v>0</v>
          </cell>
          <cell r="T1163">
            <v>0</v>
          </cell>
        </row>
        <row r="1164">
          <cell r="O1164" t="str">
            <v>AB24b</v>
          </cell>
          <cell r="P1164" t="str">
            <v xml:space="preserve">B.II.4.g)  Crediti v/IRCCS - per Contributi da Aziende sanitarie pubbliche della Regione o Prov. Aut. (extra fondo) </v>
          </cell>
          <cell r="Q1164">
            <v>0</v>
          </cell>
          <cell r="R1164">
            <v>0</v>
          </cell>
          <cell r="S1164">
            <v>0</v>
          </cell>
          <cell r="T1164">
            <v>0</v>
          </cell>
        </row>
        <row r="1165">
          <cell r="O1165" t="str">
            <v>AB25</v>
          </cell>
          <cell r="P1165" t="str">
            <v>B.II.5) Crediti v/Società partecipate e/o enti dipendenti dalla Regione</v>
          </cell>
          <cell r="Q1165">
            <v>0</v>
          </cell>
          <cell r="R1165">
            <v>0</v>
          </cell>
          <cell r="S1165">
            <v>0</v>
          </cell>
          <cell r="T1165">
            <v>0</v>
          </cell>
        </row>
        <row r="1166">
          <cell r="P1166" t="str">
            <v>B.II.5.a) Crediti v/Enti Regionali</v>
          </cell>
          <cell r="Q1166">
            <v>0</v>
          </cell>
          <cell r="R1166">
            <v>0</v>
          </cell>
          <cell r="S1166">
            <v>0</v>
          </cell>
          <cell r="T1166">
            <v>0</v>
          </cell>
        </row>
        <row r="1167">
          <cell r="P1167" t="str">
            <v>Crediti v/Arpa</v>
          </cell>
          <cell r="Q1167">
            <v>0</v>
          </cell>
          <cell r="R1167">
            <v>0</v>
          </cell>
          <cell r="S1167">
            <v>0</v>
          </cell>
          <cell r="T1167">
            <v>0</v>
          </cell>
        </row>
        <row r="1168">
          <cell r="P1168" t="str">
            <v>Crediti v/Altri enti regionali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</row>
        <row r="1169">
          <cell r="P1169" t="str">
            <v>B.II.5.b) Crediti v/sperimentazioni gestionali</v>
          </cell>
          <cell r="Q1169">
            <v>0</v>
          </cell>
          <cell r="R1169">
            <v>0</v>
          </cell>
          <cell r="S1169">
            <v>0</v>
          </cell>
          <cell r="T1169">
            <v>0</v>
          </cell>
        </row>
        <row r="1170">
          <cell r="P1170" t="str">
            <v>B.II.5.c) Crediti v/società controllate e collegate (partecipate)</v>
          </cell>
          <cell r="Q1170">
            <v>0</v>
          </cell>
          <cell r="R1170">
            <v>0</v>
          </cell>
          <cell r="S1170">
            <v>0</v>
          </cell>
          <cell r="T1170">
            <v>0</v>
          </cell>
        </row>
        <row r="1171">
          <cell r="O1171" t="str">
            <v>AB26</v>
          </cell>
          <cell r="P1171" t="str">
            <v>B.II.6)  Crediti v/Erario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</row>
        <row r="1172">
          <cell r="P1172" t="str">
            <v>B.II.7) Crediti v/Altri</v>
          </cell>
          <cell r="Q1172">
            <v>16893000</v>
          </cell>
          <cell r="R1172">
            <v>15411997</v>
          </cell>
          <cell r="S1172">
            <v>408977</v>
          </cell>
          <cell r="T1172">
            <v>6463280</v>
          </cell>
        </row>
        <row r="1173">
          <cell r="P1173" t="str">
            <v>B.II.7.a) Crediti v/clienti privati</v>
          </cell>
          <cell r="Q1173">
            <v>0</v>
          </cell>
          <cell r="R1173">
            <v>7994837</v>
          </cell>
          <cell r="S1173">
            <v>0</v>
          </cell>
          <cell r="T1173">
            <v>0</v>
          </cell>
        </row>
        <row r="1174">
          <cell r="O1174" t="str">
            <v>AB27</v>
          </cell>
          <cell r="P1174" t="str">
            <v xml:space="preserve">    Crediti verso clienti privati altro</v>
          </cell>
          <cell r="Q1174">
            <v>6913000</v>
          </cell>
          <cell r="R1174">
            <v>7994837</v>
          </cell>
          <cell r="S1174">
            <v>338046</v>
          </cell>
          <cell r="T1174">
            <v>5601231</v>
          </cell>
        </row>
        <row r="1175">
          <cell r="O1175" t="str">
            <v>AB27</v>
          </cell>
          <cell r="P1175" t="str">
            <v xml:space="preserve">    Crediti verso clienti privati per attività libero professionale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</row>
        <row r="1176">
          <cell r="O1176" t="str">
            <v>AB27</v>
          </cell>
          <cell r="P1176" t="str">
            <v>B.II.7.b) Crediti v/gestioni liquidatorie / stralcio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</row>
        <row r="1177">
          <cell r="O1177" t="str">
            <v>AB27</v>
          </cell>
          <cell r="P1177" t="str">
            <v>B.II.7.c) Crediti v/altri soggetti pubblici</v>
          </cell>
          <cell r="Q1177">
            <v>7000</v>
          </cell>
          <cell r="R1177">
            <v>115000</v>
          </cell>
          <cell r="S1177">
            <v>0</v>
          </cell>
          <cell r="T1177">
            <v>0</v>
          </cell>
        </row>
        <row r="1178">
          <cell r="O1178" t="str">
            <v>AB27</v>
          </cell>
          <cell r="P1178" t="str">
            <v>B.II.7.d) Crediti v/altri soggetti pubblici per ricerca</v>
          </cell>
          <cell r="Q1178">
            <v>3059000</v>
          </cell>
          <cell r="R1178">
            <v>1064243</v>
          </cell>
          <cell r="S1178">
            <v>70931</v>
          </cell>
          <cell r="T1178">
            <v>862049</v>
          </cell>
        </row>
        <row r="1179">
          <cell r="P1179" t="str">
            <v>B.II.7.e) Altri crediti diversi</v>
          </cell>
          <cell r="Q1179">
            <v>6914000</v>
          </cell>
          <cell r="R1179">
            <v>6237917</v>
          </cell>
          <cell r="S1179">
            <v>0</v>
          </cell>
          <cell r="T1179">
            <v>0</v>
          </cell>
        </row>
        <row r="1180">
          <cell r="O1180" t="str">
            <v>AB27</v>
          </cell>
          <cell r="P1180" t="str">
            <v xml:space="preserve">B.II.7.e.1) Altri Crediti  diversi 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</row>
        <row r="1181">
          <cell r="P1181" t="str">
            <v>Crediti v/clienti privati per anticipi mobilità attiva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</row>
        <row r="1182">
          <cell r="P1182" t="str">
            <v>Altri Crediti diversi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</row>
        <row r="1183">
          <cell r="P1183" t="str">
            <v>B.II.7.e.2) Altri crediti diversi - V/Gestioni interne</v>
          </cell>
          <cell r="Q1183">
            <v>6914000</v>
          </cell>
          <cell r="R1183">
            <v>6237917</v>
          </cell>
          <cell r="S1183">
            <v>0</v>
          </cell>
          <cell r="T1183">
            <v>0</v>
          </cell>
        </row>
        <row r="1184">
          <cell r="P1184" t="str">
            <v>Crediti da Bilancio Sanitario</v>
          </cell>
          <cell r="Q1184">
            <v>6914000</v>
          </cell>
          <cell r="R1184">
            <v>6237917</v>
          </cell>
          <cell r="S1184">
            <v>0</v>
          </cell>
          <cell r="T1184">
            <v>0</v>
          </cell>
        </row>
        <row r="1185">
          <cell r="P1185" t="str">
            <v>Crediti da Bilancio A.S.S.I.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</row>
        <row r="1186">
          <cell r="P1186" t="str">
            <v>Crediti da Bilancio Sociale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</row>
        <row r="1187">
          <cell r="P1187" t="str">
            <v>Crediti da Bilancio Ricerca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</row>
        <row r="1188">
          <cell r="O1188" t="str">
            <v>AB27</v>
          </cell>
          <cell r="P1188" t="str">
            <v>B.II.7.e.2) Note di credito da emettere (diversi)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</row>
        <row r="1189">
          <cell r="O1189" t="str">
            <v>AB27</v>
          </cell>
          <cell r="P1189" t="str">
            <v>B.II.7.f) Altri Crediti verso erogatori (privati accreditati e convenzionati) di prestazioni sanitarie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</row>
        <row r="1190">
          <cell r="P1190" t="str">
            <v>B.II.7.f.1) Altri Crediti verso erogatori (privati accreditati e convenzionati) di prestazioni sanitarie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</row>
        <row r="1191">
          <cell r="P1191" t="str">
            <v>B.II.7.f.2) Note di credito da emettere  (privati accreditati e convenzionati)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</row>
        <row r="1192">
          <cell r="P1192" t="str">
            <v>B.III.  Attività finanziarie che non costituiscono immobilizzazioni</v>
          </cell>
          <cell r="Q1192">
            <v>0</v>
          </cell>
          <cell r="R1192">
            <v>0</v>
          </cell>
        </row>
        <row r="1193">
          <cell r="O1193" t="str">
            <v>AB31</v>
          </cell>
          <cell r="P1193" t="str">
            <v>Partecipazioni in imprese controllate</v>
          </cell>
          <cell r="Q1193">
            <v>0</v>
          </cell>
          <cell r="R1193">
            <v>0</v>
          </cell>
        </row>
        <row r="1194">
          <cell r="O1194" t="str">
            <v>AB31</v>
          </cell>
          <cell r="P1194" t="str">
            <v>Partecipazioni in imprese collegate</v>
          </cell>
          <cell r="Q1194">
            <v>0</v>
          </cell>
          <cell r="R1194">
            <v>0</v>
          </cell>
        </row>
        <row r="1195">
          <cell r="O1195" t="str">
            <v>AB31</v>
          </cell>
          <cell r="P1195" t="str">
            <v>Partecipazioni in altre imprese</v>
          </cell>
          <cell r="Q1195">
            <v>0</v>
          </cell>
          <cell r="R1195">
            <v>0</v>
          </cell>
        </row>
        <row r="1196">
          <cell r="O1196" t="str">
            <v>AB32</v>
          </cell>
          <cell r="P1196" t="str">
            <v>Altri titoli (diversi dalle partecipazioni)</v>
          </cell>
          <cell r="Q1196">
            <v>0</v>
          </cell>
          <cell r="R1196">
            <v>0</v>
          </cell>
        </row>
        <row r="1197">
          <cell r="P1197" t="str">
            <v>B.IV. Disponibilità liquide</v>
          </cell>
          <cell r="Q1197">
            <v>0</v>
          </cell>
          <cell r="R1197">
            <v>0</v>
          </cell>
        </row>
        <row r="1198">
          <cell r="O1198" t="str">
            <v>AB41</v>
          </cell>
          <cell r="P1198" t="str">
            <v>Cassa</v>
          </cell>
          <cell r="Q1198">
            <v>0</v>
          </cell>
          <cell r="R1198">
            <v>0</v>
          </cell>
        </row>
        <row r="1199">
          <cell r="O1199" t="str">
            <v>AB42</v>
          </cell>
          <cell r="P1199" t="str">
            <v>Istituto tesoriere</v>
          </cell>
          <cell r="Q1199">
            <v>0</v>
          </cell>
          <cell r="R1199">
            <v>0</v>
          </cell>
        </row>
        <row r="1200">
          <cell r="O1200" t="str">
            <v>AB43</v>
          </cell>
          <cell r="P1200" t="str">
            <v>Tesoreria Unica</v>
          </cell>
          <cell r="Q1200">
            <v>0</v>
          </cell>
          <cell r="R1200">
            <v>0</v>
          </cell>
        </row>
        <row r="1201">
          <cell r="O1201" t="str">
            <v>AB44</v>
          </cell>
          <cell r="P1201" t="str">
            <v>Conto corrente postale</v>
          </cell>
          <cell r="Q1201">
            <v>0</v>
          </cell>
          <cell r="R1201">
            <v>0</v>
          </cell>
        </row>
        <row r="1202">
          <cell r="P1202" t="str">
            <v>C) RATEI E RISCONTI ATTIVI</v>
          </cell>
          <cell r="Q1202">
            <v>0</v>
          </cell>
          <cell r="R1202">
            <v>7811</v>
          </cell>
        </row>
        <row r="1203">
          <cell r="O1203" t="str">
            <v>AC1</v>
          </cell>
          <cell r="P1203" t="str">
            <v>C.I Ratei attivi</v>
          </cell>
          <cell r="Q1203">
            <v>0</v>
          </cell>
          <cell r="R1203">
            <v>0</v>
          </cell>
        </row>
        <row r="1204">
          <cell r="P1204" t="str">
            <v>C.I.1) Ratei attivi v/terzi</v>
          </cell>
          <cell r="Q1204">
            <v>0</v>
          </cell>
          <cell r="R1204">
            <v>0</v>
          </cell>
        </row>
        <row r="1205">
          <cell r="P1205" t="str">
            <v>C.I.2) Ratei attivi v/Aziende sanitarie pubbliche della Regione</v>
          </cell>
          <cell r="Q1205">
            <v>0</v>
          </cell>
          <cell r="R1205">
            <v>0</v>
          </cell>
        </row>
        <row r="1206">
          <cell r="P1206" t="str">
            <v>Degenze in corso al 31/12</v>
          </cell>
          <cell r="Q1206">
            <v>0</v>
          </cell>
          <cell r="R1206">
            <v>0</v>
          </cell>
        </row>
        <row r="1207">
          <cell r="P1207" t="str">
            <v>Ratei attivi verso Asl/Ao/Fondazioni della Regione</v>
          </cell>
          <cell r="Q1207">
            <v>0</v>
          </cell>
          <cell r="R1207">
            <v>0</v>
          </cell>
        </row>
        <row r="1208">
          <cell r="P1208" t="str">
            <v>Ratei attivi verso ats/asst/Fondazioni della Regione</v>
          </cell>
          <cell r="Q1208">
            <v>0</v>
          </cell>
          <cell r="R1208">
            <v>0</v>
          </cell>
        </row>
        <row r="1209">
          <cell r="O1209" t="str">
            <v>AC2</v>
          </cell>
          <cell r="P1209" t="str">
            <v>C.II Risconti attivi</v>
          </cell>
          <cell r="Q1209">
            <v>0</v>
          </cell>
          <cell r="R1209">
            <v>7811</v>
          </cell>
        </row>
        <row r="1210">
          <cell r="P1210" t="str">
            <v>C.II.1) Risconti attivi v/terzi</v>
          </cell>
          <cell r="Q1210">
            <v>0</v>
          </cell>
          <cell r="R1210">
            <v>7811</v>
          </cell>
        </row>
        <row r="1211">
          <cell r="P1211" t="str">
            <v>C.II.2) Risconti attivi v/Aziende sanitarie pubbliche della Regione</v>
          </cell>
          <cell r="Q1211">
            <v>0</v>
          </cell>
          <cell r="R1211">
            <v>0</v>
          </cell>
        </row>
        <row r="1212">
          <cell r="P1212" t="str">
            <v>D) CONTI D’ORDINE</v>
          </cell>
          <cell r="Q1212">
            <v>0</v>
          </cell>
          <cell r="R1212">
            <v>0</v>
          </cell>
        </row>
        <row r="1213">
          <cell r="O1213" t="str">
            <v>AD1</v>
          </cell>
          <cell r="P1213" t="str">
            <v>D.I) Canoni di leasing ancora da pagare</v>
          </cell>
          <cell r="Q1213">
            <v>0</v>
          </cell>
          <cell r="R1213">
            <v>0</v>
          </cell>
        </row>
        <row r="1214">
          <cell r="O1214" t="str">
            <v>AD2</v>
          </cell>
          <cell r="P1214" t="str">
            <v>D.II) Depositi cauzionali</v>
          </cell>
          <cell r="Q1214">
            <v>0</v>
          </cell>
          <cell r="R1214">
            <v>0</v>
          </cell>
        </row>
        <row r="1215">
          <cell r="O1215" t="str">
            <v>AD3</v>
          </cell>
          <cell r="P1215" t="str">
            <v>D.III) Beni in comodato</v>
          </cell>
          <cell r="Q1215">
            <v>0</v>
          </cell>
          <cell r="R1215">
            <v>0</v>
          </cell>
        </row>
        <row r="1216">
          <cell r="O1216" t="str">
            <v>AD4</v>
          </cell>
          <cell r="P1216" t="str">
            <v>E.IV) CANONI DI PROJECT FINANCING ANCORA DA PAGARE</v>
          </cell>
          <cell r="Q1216">
            <v>0</v>
          </cell>
          <cell r="R1216">
            <v>0</v>
          </cell>
        </row>
        <row r="1217">
          <cell r="O1217" t="str">
            <v>AD4</v>
          </cell>
          <cell r="P1217" t="str">
            <v>D.IV) Altri conti d'ordine</v>
          </cell>
          <cell r="Q1217">
            <v>0</v>
          </cell>
          <cell r="R1217">
            <v>0</v>
          </cell>
        </row>
        <row r="1218">
          <cell r="P1218" t="str">
            <v>Garanzie prestate</v>
          </cell>
          <cell r="Q1218">
            <v>0</v>
          </cell>
          <cell r="R1218">
            <v>0</v>
          </cell>
        </row>
        <row r="1219">
          <cell r="P1219" t="str">
            <v>Garanzie prestate: di cui fidejussioni</v>
          </cell>
          <cell r="Q1219">
            <v>0</v>
          </cell>
          <cell r="R1219">
            <v>0</v>
          </cell>
        </row>
        <row r="1220">
          <cell r="P1220" t="str">
            <v>Garanzie prestate: di cui avalli</v>
          </cell>
          <cell r="Q1220">
            <v>0</v>
          </cell>
          <cell r="R1220">
            <v>0</v>
          </cell>
        </row>
        <row r="1221">
          <cell r="P1221" t="str">
            <v>Garanzie prestate: di cui altre garanzie personali e reali</v>
          </cell>
          <cell r="Q1221">
            <v>0</v>
          </cell>
          <cell r="R1221">
            <v>0</v>
          </cell>
        </row>
        <row r="1222">
          <cell r="P1222" t="str">
            <v>Garanzie ricevute</v>
          </cell>
          <cell r="Q1222">
            <v>0</v>
          </cell>
          <cell r="R1222">
            <v>0</v>
          </cell>
        </row>
        <row r="1223">
          <cell r="P1223" t="str">
            <v>Garanzie ricevute: di cui fidejussioni</v>
          </cell>
          <cell r="Q1223">
            <v>0</v>
          </cell>
          <cell r="R1223">
            <v>0</v>
          </cell>
        </row>
        <row r="1224">
          <cell r="P1224" t="str">
            <v>Garanzie ricevute: di cui avalli</v>
          </cell>
          <cell r="Q1224">
            <v>0</v>
          </cell>
          <cell r="R1224">
            <v>0</v>
          </cell>
        </row>
        <row r="1225">
          <cell r="P1225" t="str">
            <v>Garanzie ricevute: di cui altre garanzie personali e reali</v>
          </cell>
          <cell r="Q1225">
            <v>0</v>
          </cell>
          <cell r="R1225">
            <v>0</v>
          </cell>
        </row>
        <row r="1226">
          <cell r="P1226" t="str">
            <v>Beni in contenzioso</v>
          </cell>
          <cell r="Q1226">
            <v>0</v>
          </cell>
          <cell r="R1226">
            <v>0</v>
          </cell>
        </row>
        <row r="1227">
          <cell r="P1227" t="str">
            <v>Altri impegni assunti</v>
          </cell>
          <cell r="Q1227">
            <v>0</v>
          </cell>
          <cell r="R1227">
            <v>0</v>
          </cell>
        </row>
        <row r="1228">
          <cell r="P1228" t="str">
            <v>di cui contratti in service</v>
          </cell>
          <cell r="Q1228">
            <v>0</v>
          </cell>
          <cell r="R1228">
            <v>0</v>
          </cell>
        </row>
        <row r="1229">
          <cell r="P1229" t="str">
            <v>di cui conto visione</v>
          </cell>
          <cell r="Q1229">
            <v>0</v>
          </cell>
          <cell r="R1229">
            <v>0</v>
          </cell>
        </row>
        <row r="1230">
          <cell r="P1230" t="str">
            <v>di cui impegni contrattuali pluriennali</v>
          </cell>
          <cell r="Q1230">
            <v>0</v>
          </cell>
          <cell r="R1230">
            <v>0</v>
          </cell>
        </row>
        <row r="1231">
          <cell r="P1231" t="str">
            <v>di cui altro</v>
          </cell>
          <cell r="Q1231">
            <v>0</v>
          </cell>
          <cell r="R1231">
            <v>0</v>
          </cell>
        </row>
        <row r="1232">
          <cell r="P1232" t="str">
            <v>PASSIVITA’.</v>
          </cell>
          <cell r="Q1232">
            <v>28203000</v>
          </cell>
          <cell r="R1232">
            <v>27367490</v>
          </cell>
        </row>
        <row r="1233">
          <cell r="P1233" t="str">
            <v>A) PATRIMONIO NETTO</v>
          </cell>
          <cell r="Q1233">
            <v>1540000</v>
          </cell>
          <cell r="R1233">
            <v>1256803</v>
          </cell>
        </row>
        <row r="1234">
          <cell r="O1234" t="str">
            <v>PA1</v>
          </cell>
          <cell r="P1234" t="str">
            <v>A.I) FONDO DI DOTAZIONE</v>
          </cell>
          <cell r="Q1234">
            <v>1027000</v>
          </cell>
          <cell r="R1234">
            <v>1027000</v>
          </cell>
        </row>
        <row r="1235">
          <cell r="P1235" t="str">
            <v>A.II) FINANZIAMENTI PER INVESTIMENTI</v>
          </cell>
          <cell r="Q1235">
            <v>513000</v>
          </cell>
          <cell r="R1235">
            <v>224362</v>
          </cell>
        </row>
        <row r="1236">
          <cell r="O1236" t="str">
            <v>PA21</v>
          </cell>
          <cell r="P1236" t="str">
            <v>A.II.1) Finanziamenti per beni di prima dotazione</v>
          </cell>
          <cell r="Q1236">
            <v>0</v>
          </cell>
          <cell r="R1236">
            <v>4659</v>
          </cell>
        </row>
        <row r="1237">
          <cell r="P1237" t="str">
            <v>A.II.2) Finanziamenti da Stato per investimenti</v>
          </cell>
          <cell r="Q1237">
            <v>254000</v>
          </cell>
          <cell r="R1237">
            <v>81250</v>
          </cell>
        </row>
        <row r="1238">
          <cell r="O1238" t="str">
            <v>PA22a</v>
          </cell>
          <cell r="P1238" t="str">
            <v>A.II.2.a) Finanziamenti da Stato per investimenti - ex art. 20 legge 67/88</v>
          </cell>
          <cell r="Q1238">
            <v>0</v>
          </cell>
          <cell r="R1238">
            <v>0</v>
          </cell>
        </row>
        <row r="1239">
          <cell r="O1239" t="str">
            <v>PA22b</v>
          </cell>
          <cell r="P1239" t="str">
            <v>A.II.2.b) Finanziamenti da Stato per investimenti - ricerca</v>
          </cell>
          <cell r="Q1239">
            <v>0</v>
          </cell>
          <cell r="R1239">
            <v>0</v>
          </cell>
        </row>
        <row r="1240">
          <cell r="O1240" t="str">
            <v>PA22c</v>
          </cell>
          <cell r="P1240" t="str">
            <v>A.II.2.c) Finanziamenti da Stato per investimenti - altro</v>
          </cell>
          <cell r="Q1240">
            <v>254000</v>
          </cell>
          <cell r="R1240">
            <v>81250</v>
          </cell>
        </row>
        <row r="1241">
          <cell r="O1241" t="str">
            <v>PA23</v>
          </cell>
          <cell r="P1241" t="str">
            <v>A.II.3) Finanziamenti da Regione per investimenti</v>
          </cell>
          <cell r="Q1241">
            <v>61000</v>
          </cell>
          <cell r="R1241">
            <v>40624</v>
          </cell>
        </row>
        <row r="1242">
          <cell r="O1242" t="str">
            <v>PA24</v>
          </cell>
          <cell r="P1242" t="str">
            <v>A.II.4) Finanziamenti da altri soggetti pubblici per investimenti</v>
          </cell>
          <cell r="Q1242">
            <v>2000</v>
          </cell>
          <cell r="R1242">
            <v>0</v>
          </cell>
        </row>
        <row r="1243">
          <cell r="O1243" t="str">
            <v>PA25</v>
          </cell>
          <cell r="P1243" t="str">
            <v>A.II.5) Finanziamenti per investimenti da rettifica contributi in conto esercizio</v>
          </cell>
          <cell r="Q1243">
            <v>196000</v>
          </cell>
          <cell r="R1243">
            <v>97829</v>
          </cell>
        </row>
        <row r="1244">
          <cell r="O1244" t="str">
            <v>PA3</v>
          </cell>
          <cell r="P1244" t="str">
            <v>A.III) RISERVE DA DONAZIONI E LASCITI VINCOLATI AD INVESTIMENTI</v>
          </cell>
          <cell r="Q1244">
            <v>0</v>
          </cell>
          <cell r="R1244">
            <v>5490</v>
          </cell>
        </row>
        <row r="1245">
          <cell r="O1245" t="str">
            <v>PA4</v>
          </cell>
          <cell r="P1245" t="str">
            <v>A.IV) ALTRE RISERVE</v>
          </cell>
          <cell r="Q1245">
            <v>0</v>
          </cell>
          <cell r="R1245">
            <v>0</v>
          </cell>
        </row>
        <row r="1246">
          <cell r="P1246" t="str">
            <v>A.IV.1) Riserve da rivalutazioni</v>
          </cell>
          <cell r="Q1246">
            <v>0</v>
          </cell>
          <cell r="R1246">
            <v>0</v>
          </cell>
        </row>
        <row r="1247">
          <cell r="P1247" t="str">
            <v>A.IV.2) Riserve da plusvalenze da reinvestire</v>
          </cell>
          <cell r="Q1247">
            <v>0</v>
          </cell>
          <cell r="R1247">
            <v>0</v>
          </cell>
        </row>
        <row r="1248">
          <cell r="P1248" t="str">
            <v>A.IV.3) Contributi da reinvestire</v>
          </cell>
          <cell r="Q1248">
            <v>0</v>
          </cell>
          <cell r="R1248">
            <v>0</v>
          </cell>
        </row>
        <row r="1249">
          <cell r="P1249" t="str">
            <v>A.IV.4) Riserve da utili di esercizio destinati ad investimenti</v>
          </cell>
          <cell r="Q1249">
            <v>0</v>
          </cell>
          <cell r="R1249">
            <v>0</v>
          </cell>
        </row>
        <row r="1250">
          <cell r="P1250" t="str">
            <v>A.IV.5) Riserve diverse</v>
          </cell>
          <cell r="Q1250">
            <v>0</v>
          </cell>
          <cell r="R1250">
            <v>0</v>
          </cell>
        </row>
        <row r="1251">
          <cell r="O1251" t="str">
            <v>PA5</v>
          </cell>
          <cell r="P1251" t="str">
            <v>A.V) CONTRIBUTI PER RIPIANO PERDITE</v>
          </cell>
          <cell r="Q1251">
            <v>5724000</v>
          </cell>
          <cell r="R1251">
            <v>5724405</v>
          </cell>
        </row>
        <row r="1252">
          <cell r="P1252" t="str">
            <v>A.V.1) Contributi per copertura debiti al 31/12/2005</v>
          </cell>
          <cell r="Q1252">
            <v>0</v>
          </cell>
          <cell r="R1252">
            <v>0</v>
          </cell>
        </row>
        <row r="1253">
          <cell r="P1253" t="str">
            <v>A.V.2) Contributi per ricostituzione risorse da investimenti esercizi precedenti</v>
          </cell>
          <cell r="Q1253">
            <v>619000</v>
          </cell>
          <cell r="R1253">
            <v>619000</v>
          </cell>
        </row>
        <row r="1254">
          <cell r="P1254" t="str">
            <v>A.V.3) Altro</v>
          </cell>
          <cell r="Q1254">
            <v>5105000</v>
          </cell>
          <cell r="R1254">
            <v>5105405</v>
          </cell>
        </row>
        <row r="1255">
          <cell r="O1255" t="str">
            <v>PA6</v>
          </cell>
          <cell r="P1255" t="str">
            <v>A.VI) UTILI (PERDITE) PORTATI A NUOVO</v>
          </cell>
          <cell r="Q1255">
            <v>-5724000</v>
          </cell>
          <cell r="R1255">
            <v>-5724454</v>
          </cell>
        </row>
        <row r="1256">
          <cell r="O1256" t="str">
            <v>PA7</v>
          </cell>
          <cell r="P1256" t="str">
            <v>A.VII) UTILE (PERDITA) D'ESERCIZIO</v>
          </cell>
          <cell r="Q1256">
            <v>0</v>
          </cell>
          <cell r="R1256">
            <v>0</v>
          </cell>
        </row>
        <row r="1257">
          <cell r="P1257" t="str">
            <v>B) FONDI PER RISCHI ED ONERI</v>
          </cell>
          <cell r="Q1257">
            <v>25247000</v>
          </cell>
          <cell r="R1257">
            <v>24334215</v>
          </cell>
        </row>
        <row r="1258">
          <cell r="O1258" t="str">
            <v>PB1</v>
          </cell>
          <cell r="P1258" t="str">
            <v>B.I)  Fondi per imposte, anche differite</v>
          </cell>
          <cell r="Q1258">
            <v>0</v>
          </cell>
          <cell r="R1258">
            <v>0</v>
          </cell>
        </row>
        <row r="1259">
          <cell r="P1259" t="str">
            <v>Fondi per imposte</v>
          </cell>
          <cell r="Q1259">
            <v>0</v>
          </cell>
          <cell r="R1259">
            <v>0</v>
          </cell>
        </row>
        <row r="1260">
          <cell r="P1260" t="str">
            <v>Altri fondi per imposte</v>
          </cell>
          <cell r="Q1260">
            <v>0</v>
          </cell>
          <cell r="R1260">
            <v>0</v>
          </cell>
        </row>
        <row r="1261">
          <cell r="O1261" t="str">
            <v>PB2</v>
          </cell>
          <cell r="P1261" t="str">
            <v>B.II)  Fondi per rischi</v>
          </cell>
          <cell r="Q1261">
            <v>0</v>
          </cell>
          <cell r="R1261">
            <v>0</v>
          </cell>
        </row>
        <row r="1262">
          <cell r="P1262" t="str">
            <v>B.II.1) Fondo rischi per cause civili ed oneri processuali</v>
          </cell>
          <cell r="Q1262">
            <v>0</v>
          </cell>
          <cell r="R1262">
            <v>0</v>
          </cell>
        </row>
        <row r="1263">
          <cell r="P1263" t="str">
            <v>B.II.2) Fondo rischi per contenzioso personale dipendente</v>
          </cell>
          <cell r="Q1263">
            <v>0</v>
          </cell>
          <cell r="R1263">
            <v>0</v>
          </cell>
        </row>
        <row r="1264">
          <cell r="P1264" t="str">
            <v>B.II.3) Fondo rischi connessi all'acquisto di prestazioni sanitarie da privato</v>
          </cell>
          <cell r="Q1264">
            <v>0</v>
          </cell>
          <cell r="R1264">
            <v>0</v>
          </cell>
        </row>
        <row r="1265">
          <cell r="P1265" t="str">
            <v>B.II.4) Fondo rischi per copertura diretta dei rischi (autoassicurazione)</v>
          </cell>
          <cell r="Q1265">
            <v>0</v>
          </cell>
          <cell r="R1265">
            <v>0</v>
          </cell>
        </row>
        <row r="1266">
          <cell r="P1266" t="str">
            <v>B.II.5) Fondo rischi per franchigia assicurativa</v>
          </cell>
          <cell r="Q1266">
            <v>0</v>
          </cell>
          <cell r="R1266">
            <v>0</v>
          </cell>
        </row>
        <row r="1267">
          <cell r="P1267" t="str">
            <v>B.II.6) Fondo rischi per interessi di mora</v>
          </cell>
          <cell r="Q1267">
            <v>0</v>
          </cell>
          <cell r="R1267">
            <v>0</v>
          </cell>
        </row>
        <row r="1268">
          <cell r="P1268" t="str">
            <v>B.II.5) Altri fondi rischi</v>
          </cell>
          <cell r="Q1268">
            <v>0</v>
          </cell>
          <cell r="R1268">
            <v>0</v>
          </cell>
        </row>
        <row r="1269">
          <cell r="O1269" t="str">
            <v>PB3</v>
          </cell>
          <cell r="P1269" t="str">
            <v>B.III)  Fondi da distribuire</v>
          </cell>
          <cell r="Q1269">
            <v>0</v>
          </cell>
          <cell r="R1269">
            <v>0</v>
          </cell>
        </row>
        <row r="1270">
          <cell r="P1270" t="str">
            <v>B.III.1) FSR indistinto da distribuire</v>
          </cell>
          <cell r="Q1270">
            <v>0</v>
          </cell>
          <cell r="R1270">
            <v>0</v>
          </cell>
        </row>
        <row r="1271">
          <cell r="P1271" t="str">
            <v>B.III.2) FSR vincolato da distribuire</v>
          </cell>
          <cell r="Q1271">
            <v>0</v>
          </cell>
          <cell r="R1271">
            <v>0</v>
          </cell>
        </row>
        <row r="1272">
          <cell r="P1272" t="str">
            <v>B.III.3) Fondo per ripiano disavanzi pregressi</v>
          </cell>
          <cell r="Q1272">
            <v>0</v>
          </cell>
          <cell r="R1272">
            <v>0</v>
          </cell>
        </row>
        <row r="1273">
          <cell r="P1273" t="str">
            <v>B.III.4) Fondo finanziamento sanitario aggiuntivo corrente LEA</v>
          </cell>
          <cell r="Q1273">
            <v>0</v>
          </cell>
          <cell r="R1273">
            <v>0</v>
          </cell>
        </row>
        <row r="1274">
          <cell r="P1274" t="str">
            <v>B.III.5) Fondo finanziamento sanitario aggiuntivo corrente extra LEA</v>
          </cell>
          <cell r="Q1274">
            <v>0</v>
          </cell>
          <cell r="R1274">
            <v>0</v>
          </cell>
        </row>
        <row r="1275">
          <cell r="P1275" t="str">
            <v>B.III.6) Fondo finanziamento per ricerca</v>
          </cell>
          <cell r="Q1275">
            <v>0</v>
          </cell>
          <cell r="R1275">
            <v>0</v>
          </cell>
        </row>
        <row r="1276">
          <cell r="P1276" t="str">
            <v>B.III.7) Fondo finanziamento per investimenti</v>
          </cell>
          <cell r="Q1276">
            <v>0</v>
          </cell>
          <cell r="R1276">
            <v>0</v>
          </cell>
        </row>
        <row r="1277">
          <cell r="P1277" t="str">
            <v>B.III.8) Fondo finanziamento sanitario aggiuntivo corrente (extra fondo) - Risorse aggiuntive da bilancio regionale a titolo di copertura extra LEA</v>
          </cell>
          <cell r="Q1277">
            <v>0</v>
          </cell>
          <cell r="R1277">
            <v>0</v>
          </cell>
        </row>
        <row r="1278">
          <cell r="O1278" t="str">
            <v>PB4</v>
          </cell>
          <cell r="P1278" t="str">
            <v>B.IV)  Quote inutilizzate contributi</v>
          </cell>
          <cell r="Q1278">
            <v>25247000</v>
          </cell>
          <cell r="R1278">
            <v>24334215</v>
          </cell>
        </row>
        <row r="1279">
          <cell r="P1279" t="str">
            <v>B.IV.1) Quote inutilizzate contributi da Regione o Prov. Aut. per quota F.S. indistinto finalizzato</v>
          </cell>
          <cell r="Q1279">
            <v>0</v>
          </cell>
          <cell r="R1279">
            <v>0</v>
          </cell>
        </row>
        <row r="1280">
          <cell r="P1280" t="str">
            <v>B.IV.2) Quote inutilizzate contributi da Regione o Prov. Aut. per quota F.S. vincolato</v>
          </cell>
          <cell r="Q1280">
            <v>0</v>
          </cell>
          <cell r="R1280">
            <v>0</v>
          </cell>
        </row>
        <row r="1281">
          <cell r="P1281" t="str">
            <v>Quote inutilizzate contributi da Regione o Prov. Aut. per quota F.S. indistinto</v>
          </cell>
          <cell r="Q1281">
            <v>0</v>
          </cell>
          <cell r="R1281">
            <v>0</v>
          </cell>
        </row>
        <row r="1282">
          <cell r="P1282" t="str">
            <v>Quote inutilizzate contributi da Regione o Prov. Aut. per quota F.S. vincolato</v>
          </cell>
          <cell r="Q1282">
            <v>0</v>
          </cell>
          <cell r="R1282">
            <v>0</v>
          </cell>
        </row>
        <row r="1283">
          <cell r="P1283" t="str">
            <v>Quote inutilizzate contributi vincolati dell'esercizio da Asl/Ao/Fondazioni per quota FSR Indistinto</v>
          </cell>
          <cell r="Q1283">
            <v>0</v>
          </cell>
          <cell r="R1283">
            <v>0</v>
          </cell>
        </row>
        <row r="1284">
          <cell r="P1284" t="str">
            <v>Quote inutilizzate contributi vincolati dell'esercizio da Asl/Ao/Fondazioni per quota FSR Vincolato</v>
          </cell>
          <cell r="Q1284">
            <v>0</v>
          </cell>
          <cell r="R1284">
            <v>0</v>
          </cell>
        </row>
        <row r="1285">
          <cell r="P1285" t="str">
            <v>B.IV.2) Quote inutilizzate contributi vincolati da soggetti pubblici (extra fondo)</v>
          </cell>
          <cell r="Q1285">
            <v>4882000</v>
          </cell>
          <cell r="R1285">
            <v>2153437</v>
          </cell>
        </row>
        <row r="1286">
          <cell r="P1286" t="str">
            <v>B.IV.3) Quote inutilizzate contributi per ricerca</v>
          </cell>
          <cell r="Q1286">
            <v>20365000</v>
          </cell>
          <cell r="R1286">
            <v>22180778</v>
          </cell>
        </row>
        <row r="1287">
          <cell r="P1287" t="str">
            <v>Quote inutilizzate contributi vincolati dell'esercizio  per ricerca da Ministero</v>
          </cell>
          <cell r="Q1287">
            <v>10736000</v>
          </cell>
          <cell r="R1287">
            <v>12051188</v>
          </cell>
        </row>
        <row r="1288">
          <cell r="P1288" t="str">
            <v>Quote inutilizzate contributi vincolati dell'esercizio  per ricerca da Regione</v>
          </cell>
          <cell r="Q1288">
            <v>0</v>
          </cell>
          <cell r="R1288">
            <v>24717</v>
          </cell>
        </row>
        <row r="1289">
          <cell r="P1289" t="str">
            <v>Quote inutilizzate contributi vincolati dell'esercizio  per ricerca da Asl/Ao/Fondazioni</v>
          </cell>
          <cell r="Q1289">
            <v>0</v>
          </cell>
          <cell r="R1289">
            <v>52316</v>
          </cell>
        </row>
        <row r="1290">
          <cell r="P1290" t="str">
            <v>Quote inutilizzate contributi vincolati dell'esercizio  per ricerca da altri Enti Pubblici</v>
          </cell>
          <cell r="Q1290">
            <v>383000</v>
          </cell>
          <cell r="R1290">
            <v>208175</v>
          </cell>
        </row>
        <row r="1291">
          <cell r="P1291" t="str">
            <v>Quote inutilizzate contributi vincolati dell'esercizio  per ricerca da privati</v>
          </cell>
          <cell r="Q1291">
            <v>9246000</v>
          </cell>
          <cell r="R1291">
            <v>9844382</v>
          </cell>
        </row>
        <row r="1292">
          <cell r="P1292" t="str">
            <v>B.IV.4) Quote inutilizzate contributi vincolati da privati</v>
          </cell>
          <cell r="Q1292">
            <v>0</v>
          </cell>
          <cell r="R1292">
            <v>0</v>
          </cell>
        </row>
        <row r="1293">
          <cell r="O1293" t="str">
            <v>PB5</v>
          </cell>
          <cell r="P1293" t="str">
            <v>B.V)  Altri fondi per oneri e spese</v>
          </cell>
          <cell r="Q1293">
            <v>0</v>
          </cell>
          <cell r="R1293">
            <v>0</v>
          </cell>
        </row>
        <row r="1294">
          <cell r="P1294" t="str">
            <v>B.V.1) Fondi integrativi pensione</v>
          </cell>
          <cell r="Q1294">
            <v>0</v>
          </cell>
          <cell r="R1294">
            <v>0</v>
          </cell>
        </row>
        <row r="1295">
          <cell r="P1295" t="str">
            <v>Fondi integrativi pensione aziendali</v>
          </cell>
          <cell r="Q1295">
            <v>0</v>
          </cell>
          <cell r="R1295">
            <v>0</v>
          </cell>
        </row>
        <row r="1296">
          <cell r="P1296" t="str">
            <v>Fondo integrativo pensione contrattuale</v>
          </cell>
          <cell r="Q1296">
            <v>0</v>
          </cell>
          <cell r="R1296">
            <v>0</v>
          </cell>
        </row>
        <row r="1297">
          <cell r="P1297" t="str">
            <v>B.V.2) Fondo per rinnovi contrattuali</v>
          </cell>
          <cell r="Q1297">
            <v>0</v>
          </cell>
          <cell r="R1297">
            <v>0</v>
          </cell>
        </row>
        <row r="1298">
          <cell r="P1298" t="str">
            <v>Fondo per  Rinnovi contratt. - dirigenza medica</v>
          </cell>
          <cell r="Q1298">
            <v>0</v>
          </cell>
          <cell r="R1298">
            <v>0</v>
          </cell>
        </row>
        <row r="1299">
          <cell r="P1299" t="str">
            <v>Fondo per  Rinnovi contratt.- dirigenza non medica</v>
          </cell>
          <cell r="Q1299">
            <v>0</v>
          </cell>
          <cell r="R1299">
            <v>0</v>
          </cell>
        </row>
        <row r="1300">
          <cell r="P1300" t="str">
            <v>Fondo per  Rinnovi contratt.: - comparto</v>
          </cell>
          <cell r="Q1300">
            <v>0</v>
          </cell>
          <cell r="R1300">
            <v>0</v>
          </cell>
        </row>
        <row r="1301">
          <cell r="P1301" t="str">
            <v>Fondo per  Rinnovi convenzioni MMG/Pls/MCA ed altri</v>
          </cell>
          <cell r="Q1301">
            <v>0</v>
          </cell>
          <cell r="R1301">
            <v>0</v>
          </cell>
        </row>
        <row r="1302">
          <cell r="P1302" t="str">
            <v>Fondo per  Rinnovi contratt.: medici SUMAI</v>
          </cell>
          <cell r="Q1302">
            <v>0</v>
          </cell>
          <cell r="R1302">
            <v>0</v>
          </cell>
        </row>
        <row r="1303">
          <cell r="P1303" t="str">
            <v>B.V.3) Altri fondi per oneri e spese</v>
          </cell>
          <cell r="Q1303">
            <v>0</v>
          </cell>
          <cell r="R1303">
            <v>0</v>
          </cell>
        </row>
        <row r="1304">
          <cell r="P1304" t="str">
            <v xml:space="preserve">  Altri fondi per oneri e spese - altro</v>
          </cell>
          <cell r="Q1304">
            <v>0</v>
          </cell>
          <cell r="R1304">
            <v>0</v>
          </cell>
        </row>
        <row r="1305">
          <cell r="P1305" t="str">
            <v xml:space="preserve">  Altri fondi per Libera Professione</v>
          </cell>
          <cell r="Q1305">
            <v>0</v>
          </cell>
          <cell r="R1305">
            <v>0</v>
          </cell>
        </row>
        <row r="1306">
          <cell r="P1306" t="str">
            <v>B.V.4) Altri Fondi incentivi funzioni tecniche Art. 113 D.Lgs 50/2016</v>
          </cell>
          <cell r="Q1306">
            <v>0</v>
          </cell>
          <cell r="R1306">
            <v>0</v>
          </cell>
        </row>
        <row r="1307">
          <cell r="P1307" t="str">
            <v>C) TRATTAMENTO DI FINE RAPPORTO</v>
          </cell>
          <cell r="Q1307">
            <v>0</v>
          </cell>
          <cell r="R1307">
            <v>0</v>
          </cell>
        </row>
        <row r="1308">
          <cell r="O1308" t="str">
            <v>PC1</v>
          </cell>
          <cell r="P1308" t="str">
            <v>C.I)  Fondo per premi operosità</v>
          </cell>
          <cell r="Q1308">
            <v>0</v>
          </cell>
          <cell r="R1308">
            <v>0</v>
          </cell>
        </row>
        <row r="1309">
          <cell r="P1309" t="str">
            <v>Premi Sumai fino al 1994</v>
          </cell>
          <cell r="Q1309">
            <v>0</v>
          </cell>
          <cell r="R1309">
            <v>0</v>
          </cell>
        </row>
        <row r="1310">
          <cell r="P1310" t="str">
            <v>Premi Sumai dal 1995/1997</v>
          </cell>
          <cell r="Q1310">
            <v>0</v>
          </cell>
          <cell r="R1310">
            <v>0</v>
          </cell>
        </row>
        <row r="1311">
          <cell r="P1311" t="str">
            <v>Premi Sumai dal 1/1/1998</v>
          </cell>
          <cell r="Q1311">
            <v>0</v>
          </cell>
          <cell r="R1311">
            <v>0</v>
          </cell>
        </row>
        <row r="1312">
          <cell r="O1312" t="str">
            <v>PC2</v>
          </cell>
          <cell r="P1312" t="str">
            <v>C.II)  Fondo per trattamento di fine rapporto dipendenti</v>
          </cell>
          <cell r="Q1312">
            <v>0</v>
          </cell>
          <cell r="R1312">
            <v>0</v>
          </cell>
        </row>
        <row r="1313">
          <cell r="O1313" t="str">
            <v>PC2</v>
          </cell>
          <cell r="P1313" t="str">
            <v>C.III) FONDO PER TRATTAMENTI DI QUIESCENZA E SIMILI</v>
          </cell>
          <cell r="Q1313">
            <v>0</v>
          </cell>
          <cell r="R1313">
            <v>0</v>
          </cell>
        </row>
        <row r="1314">
          <cell r="P1314" t="str">
            <v>D) DEBITI</v>
          </cell>
          <cell r="Q1314">
            <v>1416000</v>
          </cell>
          <cell r="R1314">
            <v>1776472</v>
          </cell>
          <cell r="S1314">
            <v>100301</v>
          </cell>
          <cell r="T1314">
            <v>3369437</v>
          </cell>
        </row>
        <row r="1315">
          <cell r="O1315" t="str">
            <v>PD1</v>
          </cell>
          <cell r="P1315" t="str">
            <v>D.I. Debiti per Mutui passivi</v>
          </cell>
          <cell r="Q1315">
            <v>0</v>
          </cell>
          <cell r="R1315">
            <v>0</v>
          </cell>
          <cell r="S1315">
            <v>0</v>
          </cell>
          <cell r="T1315">
            <v>0</v>
          </cell>
        </row>
        <row r="1316">
          <cell r="O1316" t="str">
            <v>PD2</v>
          </cell>
          <cell r="P1316" t="str">
            <v>D.II. Debiti v/Stato</v>
          </cell>
          <cell r="Q1316">
            <v>47000</v>
          </cell>
          <cell r="R1316">
            <v>47190</v>
          </cell>
          <cell r="S1316">
            <v>0</v>
          </cell>
          <cell r="T1316">
            <v>94380</v>
          </cell>
        </row>
        <row r="1317">
          <cell r="P1317" t="str">
            <v>D.II.1) Debiti v/Stato per mobilità passiva  extraregionale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</row>
        <row r="1318">
          <cell r="P1318" t="str">
            <v>D.II.2) Debiti v/Stato per mobilità passiva internazionale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</row>
        <row r="1319">
          <cell r="P1319" t="str">
            <v>D.II.3) Acconto quota FSR v/Stato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</row>
        <row r="1320">
          <cell r="P1320" t="str">
            <v>D.II.4) Debiti v/Stato per restituzione finanziamenti - per ricerca</v>
          </cell>
          <cell r="Q1320">
            <v>0</v>
          </cell>
          <cell r="R1320">
            <v>0</v>
          </cell>
          <cell r="S1320">
            <v>0</v>
          </cell>
          <cell r="T1320">
            <v>0</v>
          </cell>
        </row>
        <row r="1321">
          <cell r="P1321" t="str">
            <v>D.II.5) Altri debiti v/Stato - Ministeri</v>
          </cell>
          <cell r="Q1321">
            <v>47000</v>
          </cell>
          <cell r="R1321">
            <v>47190</v>
          </cell>
          <cell r="S1321">
            <v>0</v>
          </cell>
          <cell r="T1321">
            <v>94380</v>
          </cell>
        </row>
        <row r="1322">
          <cell r="O1322" t="str">
            <v>PD3</v>
          </cell>
          <cell r="P1322" t="str">
            <v>D.III. Debiti v/Regione</v>
          </cell>
          <cell r="Q1322">
            <v>0</v>
          </cell>
          <cell r="R1322">
            <v>0</v>
          </cell>
          <cell r="S1322">
            <v>0</v>
          </cell>
          <cell r="T1322">
            <v>0</v>
          </cell>
        </row>
        <row r="1323">
          <cell r="P1323" t="str">
            <v>D.III.1) Debiti v/Regione o Provincia Autonoma per finanziamenti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</row>
        <row r="1324">
          <cell r="P1324" t="str">
            <v>D.III.2) Debiti v/Regione o Provincia Autonoma per finanziamenti</v>
          </cell>
          <cell r="Q1324">
            <v>0</v>
          </cell>
          <cell r="R1324">
            <v>0</v>
          </cell>
        </row>
        <row r="1325">
          <cell r="P1325" t="str">
            <v>D.III.2) Debiti v/Regione o Provincia Autonoma per mobilità passiva intraregionale</v>
          </cell>
          <cell r="Q1325">
            <v>0</v>
          </cell>
          <cell r="R1325">
            <v>0</v>
          </cell>
          <cell r="S1325">
            <v>0</v>
          </cell>
          <cell r="T1325">
            <v>0</v>
          </cell>
        </row>
        <row r="1326">
          <cell r="P1326" t="str">
            <v>D.III.3) Debiti v/Regione o Provincia Autonoma per mobilità passiva extraregionale</v>
          </cell>
          <cell r="Q1326">
            <v>0</v>
          </cell>
          <cell r="R1326">
            <v>0</v>
          </cell>
          <cell r="S1326">
            <v>0</v>
          </cell>
          <cell r="T1326">
            <v>0</v>
          </cell>
        </row>
        <row r="1327">
          <cell r="P1327" t="str">
            <v>D.III.5) Debiti v/Regione o Provincia Autonoma per mobilità passiva internazionale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</row>
        <row r="1328">
          <cell r="P1328" t="str">
            <v>D.III.4) Acconto quota FSR da Regione o Provincia Autonoma (non regolarizzato)</v>
          </cell>
          <cell r="Q1328">
            <v>0</v>
          </cell>
          <cell r="R1328">
            <v>0</v>
          </cell>
          <cell r="S1328">
            <v>0</v>
          </cell>
          <cell r="T1328">
            <v>0</v>
          </cell>
        </row>
        <row r="1329">
          <cell r="P1329" t="str">
            <v>D.III.7) Acconto da Regione o Provincia Autonoma per anticipazione ripiano disavanzo programmato dai Piani aziendali di cui all'art. 1, comma 528, L. 208/2015</v>
          </cell>
          <cell r="Q1329">
            <v>0</v>
          </cell>
          <cell r="R1329">
            <v>0</v>
          </cell>
          <cell r="S1329">
            <v>0</v>
          </cell>
          <cell r="T1329">
            <v>0</v>
          </cell>
        </row>
        <row r="1330">
          <cell r="P1330" t="str">
            <v xml:space="preserve">D.III.8) Debiti v/Regione o Provincia Autonoma per contributi L. 210/92 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</row>
        <row r="1331">
          <cell r="P1331" t="str">
            <v>D.III.9) Altri debiti v/Regione o Provincia Autonoma – GSA</v>
          </cell>
          <cell r="Q1331">
            <v>0</v>
          </cell>
          <cell r="R1331">
            <v>0</v>
          </cell>
          <cell r="S1331">
            <v>0</v>
          </cell>
          <cell r="T1331">
            <v>0</v>
          </cell>
        </row>
        <row r="1332">
          <cell r="P1332" t="str">
            <v>D.III.5.a) Altri debiti v/Regione o Provincia Autonoma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</row>
        <row r="1333">
          <cell r="P1333" t="str">
            <v>D.III.5.b) Altri debiti vs Regione per restituzione annualità 2011 e precedenti</v>
          </cell>
          <cell r="Q1333">
            <v>0</v>
          </cell>
          <cell r="R1333">
            <v>0</v>
          </cell>
          <cell r="S1333">
            <v>0</v>
          </cell>
          <cell r="T1333">
            <v>0</v>
          </cell>
        </row>
        <row r="1334">
          <cell r="P1334" t="str">
            <v>D.III.5.c) Debiti vs Regione per recuperi prestazioni STP</v>
          </cell>
          <cell r="Q1334">
            <v>0</v>
          </cell>
          <cell r="R1334">
            <v>0</v>
          </cell>
          <cell r="S1334">
            <v>0</v>
          </cell>
          <cell r="T1334">
            <v>0</v>
          </cell>
        </row>
        <row r="1335">
          <cell r="O1335" t="str">
            <v>PD4</v>
          </cell>
          <cell r="P1335" t="str">
            <v>D.IV. Debiti v/Comuni</v>
          </cell>
          <cell r="Q1335">
            <v>0</v>
          </cell>
          <cell r="R1335">
            <v>0</v>
          </cell>
          <cell r="S1335">
            <v>0</v>
          </cell>
          <cell r="T1335">
            <v>0</v>
          </cell>
        </row>
        <row r="1336">
          <cell r="P1336" t="str">
            <v>D.V. Debiti v/Aziende sanitarie pubbliche</v>
          </cell>
          <cell r="Q1336">
            <v>122000</v>
          </cell>
          <cell r="R1336">
            <v>181108</v>
          </cell>
          <cell r="S1336">
            <v>72998</v>
          </cell>
          <cell r="T1336">
            <v>256217</v>
          </cell>
        </row>
        <row r="1337">
          <cell r="P1337" t="str">
            <v>D.V.1) Debiti v/Aziende sanitarie pubbliche della Regione</v>
          </cell>
          <cell r="Q1337">
            <v>122000</v>
          </cell>
          <cell r="R1337">
            <v>181108</v>
          </cell>
          <cell r="S1337">
            <v>72998</v>
          </cell>
          <cell r="T1337">
            <v>256217</v>
          </cell>
        </row>
        <row r="1338">
          <cell r="P1338" t="str">
            <v>D.V.1.a) Debiti v/Aziende sanitarie pubbliche della Regione - per quota FSR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</row>
        <row r="1339">
          <cell r="O1339" t="str">
            <v>PD5a</v>
          </cell>
          <cell r="P1339" t="str">
            <v>Debiti v/ASL della Regione - per quota FSR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</row>
        <row r="1340">
          <cell r="O1340" t="str">
            <v>PD5a</v>
          </cell>
          <cell r="P1340" t="str">
            <v>Debiti v/ats della Regione - per quota FSR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</row>
        <row r="1341">
          <cell r="O1341" t="str">
            <v>PD5a</v>
          </cell>
          <cell r="P1341" t="str">
            <v>Debiti v/Az. Ospedaliere della Regione - per quota FSR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</row>
        <row r="1342">
          <cell r="O1342" t="str">
            <v>PD5a</v>
          </cell>
          <cell r="P1342" t="str">
            <v>Debiti v/ASST della Regione - per quota FSR</v>
          </cell>
          <cell r="Q1342">
            <v>0</v>
          </cell>
          <cell r="R1342">
            <v>0</v>
          </cell>
          <cell r="S1342">
            <v>0</v>
          </cell>
          <cell r="T1342">
            <v>0</v>
          </cell>
        </row>
        <row r="1343">
          <cell r="O1343" t="str">
            <v>PD5a</v>
          </cell>
          <cell r="P1343" t="str">
            <v>Debiti v/Irccs - Fondazioni di dir. Pubblico della Regione - per quota FSR</v>
          </cell>
          <cell r="Q1343">
            <v>0</v>
          </cell>
          <cell r="R1343">
            <v>0</v>
          </cell>
          <cell r="S1343">
            <v>0</v>
          </cell>
          <cell r="T1343">
            <v>0</v>
          </cell>
        </row>
        <row r="1344">
          <cell r="O1344" t="str">
            <v>PD5b</v>
          </cell>
          <cell r="P1344" t="str">
            <v>D.V.1.b) Debiti v/Aziende sanitarie pubbliche della Regione - per finanziamento sanitario aggiuntivo corrente LEA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</row>
        <row r="1345">
          <cell r="O1345" t="str">
            <v>PD5c</v>
          </cell>
          <cell r="P1345" t="str">
            <v>D.V.1.c) Debiti v/Aziende sanitarie pubbliche della Regione - per finanziamento sanitario aggiuntivo corrente extra LEA</v>
          </cell>
          <cell r="Q1345">
            <v>0</v>
          </cell>
          <cell r="R1345">
            <v>0</v>
          </cell>
          <cell r="S1345">
            <v>0</v>
          </cell>
          <cell r="T1345">
            <v>0</v>
          </cell>
        </row>
        <row r="1346">
          <cell r="O1346" t="str">
            <v>PD5a</v>
          </cell>
          <cell r="P1346" t="str">
            <v>D.V.1.d) Debiti v/Aziende sanitarie pubbliche della Regione - per mobilità in compensazione</v>
          </cell>
          <cell r="Q1346">
            <v>0</v>
          </cell>
          <cell r="R1346">
            <v>0</v>
          </cell>
          <cell r="S1346">
            <v>0</v>
          </cell>
          <cell r="T1346">
            <v>0</v>
          </cell>
        </row>
        <row r="1347">
          <cell r="P1347" t="str">
            <v>Debiti verso Aziende Sanitarie Locali della Regione per mobilità intraregionale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</row>
        <row r="1348">
          <cell r="P1348" t="str">
            <v>Debiti verso Agenzie Tutela Salute della Regione per mobilità intraregionale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</row>
        <row r="1349">
          <cell r="P1349" t="str">
            <v>Debiti verso Aziende Sanitarie Locali della regione per anticipi mobilità attiva privata extraregione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</row>
        <row r="1350">
          <cell r="O1350" t="str">
            <v>PD5a</v>
          </cell>
          <cell r="P1350" t="str">
            <v>D.V.1.e) Debiti v/Aziende sanitarie pubbliche della Regione - per mobilità non in compensazione</v>
          </cell>
          <cell r="Q1350">
            <v>0</v>
          </cell>
          <cell r="R1350">
            <v>0</v>
          </cell>
          <cell r="S1350">
            <v>0</v>
          </cell>
          <cell r="T1350">
            <v>0</v>
          </cell>
        </row>
        <row r="1351">
          <cell r="O1351" t="str">
            <v>PD5d3</v>
          </cell>
          <cell r="P1351" t="str">
            <v>D.V.1.f) Debiti v/Aziende sanitarie pubbliche della Regione - per altre prestazioni</v>
          </cell>
          <cell r="Q1351">
            <v>122000</v>
          </cell>
          <cell r="R1351">
            <v>181108</v>
          </cell>
          <cell r="S1351">
            <v>72998</v>
          </cell>
          <cell r="T1351">
            <v>256217</v>
          </cell>
        </row>
        <row r="1352">
          <cell r="P1352" t="str">
            <v>Debiti verso Aziende Sanitarie Locali della Regione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</row>
        <row r="1353">
          <cell r="P1353" t="str">
            <v>Debiti verso Agenzie Tutela Salute della Regione</v>
          </cell>
          <cell r="Q1353">
            <v>0</v>
          </cell>
          <cell r="R1353">
            <v>0</v>
          </cell>
          <cell r="S1353">
            <v>0</v>
          </cell>
          <cell r="T1353">
            <v>0</v>
          </cell>
        </row>
        <row r="1354">
          <cell r="P1354" t="str">
            <v>Debiti verso Aziende Ospedaliere della Regione</v>
          </cell>
          <cell r="Q1354">
            <v>0</v>
          </cell>
          <cell r="R1354">
            <v>0</v>
          </cell>
          <cell r="S1354">
            <v>0</v>
          </cell>
          <cell r="T1354">
            <v>0</v>
          </cell>
        </row>
        <row r="1355">
          <cell r="P1355" t="str">
            <v>Debiti verso Aziende Socio-Sanitarie Territoriali della Regione</v>
          </cell>
          <cell r="Q1355">
            <v>84000</v>
          </cell>
          <cell r="R1355">
            <v>104814</v>
          </cell>
          <cell r="S1355">
            <v>72998</v>
          </cell>
          <cell r="T1355">
            <v>136630</v>
          </cell>
        </row>
        <row r="1356">
          <cell r="P1356" t="str">
            <v>Debiti verso Irccs e Fondazioni di diritto pubblico della Regione</v>
          </cell>
          <cell r="Q1356">
            <v>38000</v>
          </cell>
          <cell r="R1356">
            <v>76294</v>
          </cell>
          <cell r="S1356">
            <v>0</v>
          </cell>
          <cell r="T1356">
            <v>119587</v>
          </cell>
        </row>
        <row r="1357">
          <cell r="O1357" t="str">
            <v>PD5d1</v>
          </cell>
          <cell r="P1357" t="str">
            <v>D.V.1.g)  Debiti v/ ATS per operazioni di conferimento/scorporo LR23/2015</v>
          </cell>
          <cell r="Q1357">
            <v>0</v>
          </cell>
          <cell r="R1357">
            <v>0</v>
          </cell>
          <cell r="S1357">
            <v>0</v>
          </cell>
          <cell r="T1357">
            <v>0</v>
          </cell>
        </row>
        <row r="1358">
          <cell r="O1358" t="str">
            <v>PD5d2</v>
          </cell>
          <cell r="P1358" t="str">
            <v>D.V.1.h)  Debiti v/ ASST per operazioni di conferimento/scorporo LR23/2015</v>
          </cell>
          <cell r="Q1358">
            <v>0</v>
          </cell>
          <cell r="R1358">
            <v>0</v>
          </cell>
          <cell r="S1358">
            <v>0</v>
          </cell>
          <cell r="T1358">
            <v>0</v>
          </cell>
        </row>
        <row r="1359">
          <cell r="O1359" t="str">
            <v>PD5d2</v>
          </cell>
          <cell r="P1359" t="str">
            <v>D.V.1.g) Debiti v/Aziende sanitarie pubbliche della Regione - altre prestazioni per STP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</row>
        <row r="1360">
          <cell r="O1360" t="str">
            <v>PD5d2</v>
          </cell>
          <cell r="P1360" t="str">
            <v xml:space="preserve">D.V.1.h) Debiti v/ATS - per Contributi da Aziende sanitarie pubbliche della Regione o Prov. Aut. (extra fondo) 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</row>
        <row r="1361">
          <cell r="O1361" t="str">
            <v>PD5d2</v>
          </cell>
          <cell r="P1361" t="str">
            <v xml:space="preserve">D.V.1.i) Debiti v/ASST - per Contributi da Aziende sanitarie pubbliche della Regione o Prov. Aut. (extra fondo) 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</row>
        <row r="1362">
          <cell r="O1362" t="str">
            <v>PD5d2</v>
          </cell>
          <cell r="P1362" t="str">
            <v xml:space="preserve">D.V.1.j) Debiti v/IRCCS - per Contributi da Aziende sanitarie pubbliche della Regione o Prov. Aut. (extra fondo) 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</row>
        <row r="1363">
          <cell r="O1363" t="str">
            <v>PD5d2</v>
          </cell>
          <cell r="P1363" t="str">
            <v xml:space="preserve">D.V.1.k) Debiti v/Aziende sanitarie pubbliche della Regione - per contributi L. 210/92 </v>
          </cell>
          <cell r="Q1363">
            <v>0</v>
          </cell>
          <cell r="R1363">
            <v>0</v>
          </cell>
          <cell r="S1363">
            <v>0</v>
          </cell>
          <cell r="T1363">
            <v>0</v>
          </cell>
        </row>
        <row r="1364">
          <cell r="O1364" t="str">
            <v>PD5f</v>
          </cell>
          <cell r="P1364" t="str">
            <v xml:space="preserve">D.V.2) Debiti v/Aziende sanitarie pubbliche Extraregione </v>
          </cell>
          <cell r="Q1364">
            <v>0</v>
          </cell>
          <cell r="R1364">
            <v>0</v>
          </cell>
          <cell r="S1364">
            <v>0</v>
          </cell>
          <cell r="T1364">
            <v>0</v>
          </cell>
        </row>
        <row r="1365">
          <cell r="P1365" t="str">
            <v>D.V.2.1) Debiti v/Aziende sanitarie pubbliche di altre Regioni per Mobilità passiva non compensata - Altre prestazioni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</row>
        <row r="1366">
          <cell r="P1366" t="str">
            <v>D.V.2.2) Debiti v/Aziende sanitarie pubbliche di altre Regioni  - Altro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</row>
        <row r="1367">
          <cell r="O1367" t="str">
            <v>PD5e</v>
          </cell>
          <cell r="P1367" t="str">
            <v>D.V.3) Debiti v/Aziende sanitarie pubbliche della Regione per versamenti c/patrimonio netto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</row>
        <row r="1368">
          <cell r="P1368" t="str">
            <v>D.V.3.a) Debiti v/Aziende sanitarie pubbliche della Regione per versamenti c/patrimonio netto - finanziamenti per investimenti</v>
          </cell>
          <cell r="Q1368">
            <v>0</v>
          </cell>
          <cell r="R1368">
            <v>0</v>
          </cell>
          <cell r="S1368">
            <v>0</v>
          </cell>
          <cell r="T1368">
            <v>0</v>
          </cell>
        </row>
        <row r="1369">
          <cell r="P1369" t="str">
            <v>D.V.3.b) Debiti v/Aziende sanitarie pubbliche della Regione per versamenti c/patrimonio netto - incremento fondo dotazione</v>
          </cell>
          <cell r="Q1369">
            <v>0</v>
          </cell>
          <cell r="R1369">
            <v>0</v>
          </cell>
          <cell r="S1369">
            <v>0</v>
          </cell>
          <cell r="T1369">
            <v>0</v>
          </cell>
        </row>
        <row r="1370">
          <cell r="P1370" t="str">
            <v>D.V.3.c) Debiti v/Aziende sanitarie pubbliche della Regione per versamenti c/patrimonio netto - ripiano perdite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</row>
        <row r="1371">
          <cell r="P1371" t="str">
            <v>D.V.3.d) Debiti v/Aziende sanitarie pubbliche della Regione per anticipazione ripiano disavanzo programmato dai Piani aziendali di cui all'art. 1, comma 528, L. 208/2015</v>
          </cell>
          <cell r="Q1371">
            <v>0</v>
          </cell>
          <cell r="R1371">
            <v>0</v>
          </cell>
          <cell r="S1371">
            <v>0</v>
          </cell>
          <cell r="T1371">
            <v>0</v>
          </cell>
        </row>
        <row r="1372">
          <cell r="P1372" t="str">
            <v>D.V.3.e) Debiti v/Aziende sanitarie pubbliche della Regione per versamenti c/patrimonio netto - altro</v>
          </cell>
          <cell r="Q1372">
            <v>0</v>
          </cell>
          <cell r="R1372">
            <v>0</v>
          </cell>
          <cell r="S1372">
            <v>0</v>
          </cell>
          <cell r="T1372">
            <v>0</v>
          </cell>
        </row>
        <row r="1373">
          <cell r="O1373" t="str">
            <v>PD6</v>
          </cell>
          <cell r="P1373" t="str">
            <v>D.VI. DEBITI V/ SOCIETA' PARTECIPATE E/O ENTI DIPENDENTI DELLA REGIONE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</row>
        <row r="1374">
          <cell r="P1374" t="str">
            <v>D.VI.1) Debiti v/enti regionali</v>
          </cell>
          <cell r="Q1374">
            <v>0</v>
          </cell>
          <cell r="R1374">
            <v>0</v>
          </cell>
          <cell r="S1374">
            <v>0</v>
          </cell>
          <cell r="T1374">
            <v>0</v>
          </cell>
        </row>
        <row r="1375">
          <cell r="P1375" t="str">
            <v>Debiti v/Arpa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</row>
        <row r="1376">
          <cell r="P1376" t="str">
            <v>Debiti v/altri Enti regionali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</row>
        <row r="1377">
          <cell r="P1377" t="str">
            <v>D.VI.2) Debiti v/sperimentazioni gestionali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</row>
        <row r="1378">
          <cell r="P1378" t="str">
            <v>D.VI.3) Debiti v/altre partecipate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</row>
        <row r="1379">
          <cell r="P1379" t="str">
            <v>Debiti v/società controllate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</row>
        <row r="1380">
          <cell r="P1380" t="str">
            <v>Debiti v/società collegate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</row>
        <row r="1381">
          <cell r="O1381" t="str">
            <v>PD7</v>
          </cell>
          <cell r="P1381" t="str">
            <v>D.VII. Debiti v/Fornitori</v>
          </cell>
          <cell r="Q1381">
            <v>904000</v>
          </cell>
          <cell r="R1381">
            <v>1049717</v>
          </cell>
          <cell r="S1381">
            <v>7803</v>
          </cell>
          <cell r="T1381">
            <v>2041426</v>
          </cell>
        </row>
        <row r="1382">
          <cell r="P1382" t="str">
            <v xml:space="preserve">D.VII.1) Debiti verso erogatori (privati accreditati e convenzionati) di prestazioni sanitarie </v>
          </cell>
          <cell r="Q1382">
            <v>125000</v>
          </cell>
          <cell r="R1382">
            <v>225813</v>
          </cell>
          <cell r="S1382">
            <v>0</v>
          </cell>
          <cell r="T1382">
            <v>411783</v>
          </cell>
        </row>
        <row r="1383">
          <cell r="P1383" t="str">
            <v>Debiti verso Aziende sanitarie private (sanità)</v>
          </cell>
          <cell r="Q1383">
            <v>125000</v>
          </cell>
          <cell r="R1383">
            <v>225813</v>
          </cell>
          <cell r="S1383">
            <v>0</v>
          </cell>
          <cell r="T1383">
            <v>411783</v>
          </cell>
        </row>
        <row r="1384">
          <cell r="P1384" t="str">
            <v>Debiti verso Aziende e Enti socio-sanitari pubblici (assi)</v>
          </cell>
          <cell r="Q1384">
            <v>0</v>
          </cell>
          <cell r="R1384">
            <v>0</v>
          </cell>
          <cell r="S1384">
            <v>0</v>
          </cell>
          <cell r="T1384">
            <v>0</v>
          </cell>
        </row>
        <row r="1385">
          <cell r="P1385" t="str">
            <v>Debiti verso Aziende e Enti socio-sanitari privati (assi)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</row>
        <row r="1386">
          <cell r="P1386" t="str">
            <v>Debiti verso Farmacie convenzionate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</row>
        <row r="1387">
          <cell r="P1387" t="str">
            <v>Debiti verso MMG, PLS e MCA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</row>
        <row r="1388">
          <cell r="P1388" t="str">
            <v>Debiti verso erogatori sanitari privati per mobilità attiva privata extraregione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</row>
        <row r="1389">
          <cell r="P1389" t="str">
            <v>D.VII.1.b) Note di credito da ricevere (privati accreditati e convenzionati)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</row>
        <row r="1390">
          <cell r="P1390" t="str">
            <v>D.VII.2) Debiti verso altri fornitori</v>
          </cell>
          <cell r="Q1390">
            <v>779000</v>
          </cell>
          <cell r="R1390">
            <v>823904</v>
          </cell>
          <cell r="S1390">
            <v>7803</v>
          </cell>
          <cell r="T1390">
            <v>1629643</v>
          </cell>
        </row>
        <row r="1391">
          <cell r="P1391" t="str">
            <v>Debiti verso Fornitori di Beni e Altri servizi sanitari</v>
          </cell>
          <cell r="Q1391">
            <v>428000</v>
          </cell>
          <cell r="R1391">
            <v>540889</v>
          </cell>
          <cell r="S1391">
            <v>7803</v>
          </cell>
          <cell r="T1391">
            <v>1069095</v>
          </cell>
        </row>
        <row r="1392">
          <cell r="P1392" t="str">
            <v>Debiti verso Fornitori di Beni e Servizi non sanitari</v>
          </cell>
          <cell r="Q1392">
            <v>351000</v>
          </cell>
          <cell r="R1392">
            <v>283015</v>
          </cell>
          <cell r="S1392">
            <v>0</v>
          </cell>
          <cell r="T1392">
            <v>560548</v>
          </cell>
        </row>
        <row r="1393">
          <cell r="P1393" t="str">
            <v>D.VII.2.b) note di credito da ricevere (altri fornitori)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</row>
        <row r="1394">
          <cell r="O1394" t="str">
            <v>PD8</v>
          </cell>
          <cell r="P1394" t="str">
            <v>D.VIII. Debiti v/Istituto tesoriere</v>
          </cell>
          <cell r="Q1394">
            <v>0</v>
          </cell>
          <cell r="R1394">
            <v>0</v>
          </cell>
          <cell r="S1394">
            <v>0</v>
          </cell>
          <cell r="T1394">
            <v>0</v>
          </cell>
        </row>
        <row r="1395">
          <cell r="O1395" t="str">
            <v>PD9</v>
          </cell>
          <cell r="P1395" t="str">
            <v>D.IX. Debiti Tributari</v>
          </cell>
          <cell r="Q1395">
            <v>253000</v>
          </cell>
          <cell r="R1395">
            <v>253450</v>
          </cell>
          <cell r="S1395">
            <v>0</v>
          </cell>
          <cell r="T1395">
            <v>506900</v>
          </cell>
        </row>
        <row r="1396">
          <cell r="O1396" t="str">
            <v>PD11</v>
          </cell>
          <cell r="P1396" t="str">
            <v>D.X. Debiti v/Istituti previdenziali, assistenziali e sicurezza sociale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</row>
        <row r="1397">
          <cell r="P1397" t="str">
            <v>D.XI. Debiti v/Altri</v>
          </cell>
          <cell r="Q1397">
            <v>90000</v>
          </cell>
          <cell r="R1397">
            <v>245007</v>
          </cell>
          <cell r="S1397">
            <v>19500</v>
          </cell>
          <cell r="T1397">
            <v>470514</v>
          </cell>
        </row>
        <row r="1398">
          <cell r="O1398" t="str">
            <v>PD10</v>
          </cell>
          <cell r="P1398" t="str">
            <v>D.XI.1) Debiti v/altri finanziatori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</row>
        <row r="1399">
          <cell r="O1399" t="str">
            <v>PD12</v>
          </cell>
          <cell r="P1399" t="str">
            <v>D.XI.2) Debiti v/dipendenti</v>
          </cell>
          <cell r="Q1399">
            <v>29000</v>
          </cell>
          <cell r="R1399">
            <v>20211</v>
          </cell>
          <cell r="S1399">
            <v>0</v>
          </cell>
          <cell r="T1399">
            <v>40422</v>
          </cell>
        </row>
        <row r="1400">
          <cell r="P1400" t="str">
            <v>Debiti verso dipendenti</v>
          </cell>
          <cell r="Q1400">
            <v>0</v>
          </cell>
          <cell r="R1400">
            <v>0</v>
          </cell>
          <cell r="S1400">
            <v>0</v>
          </cell>
          <cell r="T1400">
            <v>0</v>
          </cell>
        </row>
        <row r="1401">
          <cell r="P1401" t="str">
            <v>Debiti verso dipendenti per libera professione</v>
          </cell>
          <cell r="Q1401">
            <v>0</v>
          </cell>
          <cell r="R1401">
            <v>0</v>
          </cell>
          <cell r="S1401">
            <v>0</v>
          </cell>
          <cell r="T1401">
            <v>0</v>
          </cell>
        </row>
        <row r="1402">
          <cell r="P1402" t="str">
            <v>Debiti verso dipendenti altro</v>
          </cell>
          <cell r="Q1402">
            <v>29000</v>
          </cell>
          <cell r="R1402">
            <v>20211</v>
          </cell>
          <cell r="S1402">
            <v>0</v>
          </cell>
          <cell r="T1402">
            <v>40422</v>
          </cell>
        </row>
        <row r="1403">
          <cell r="P1403" t="str">
            <v>Debiti verso dipendenti per rinnovi contrattuali</v>
          </cell>
          <cell r="Q1403">
            <v>0</v>
          </cell>
          <cell r="R1403">
            <v>0</v>
          </cell>
          <cell r="S1403">
            <v>0</v>
          </cell>
          <cell r="T1403">
            <v>0</v>
          </cell>
        </row>
        <row r="1404">
          <cell r="P1404" t="str">
            <v>Liquidazioni a dipendenti</v>
          </cell>
          <cell r="Q1404">
            <v>0</v>
          </cell>
          <cell r="R1404">
            <v>0</v>
          </cell>
          <cell r="S1404">
            <v>0</v>
          </cell>
          <cell r="T1404">
            <v>0</v>
          </cell>
        </row>
        <row r="1405">
          <cell r="P1405" t="str">
            <v>Debiti per ferie non godute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</row>
        <row r="1406">
          <cell r="O1406" t="str">
            <v>PD12</v>
          </cell>
          <cell r="P1406" t="str">
            <v>D.XI.3) Debiti v/gestioni liquidatorie/stralcio</v>
          </cell>
          <cell r="Q1406">
            <v>0</v>
          </cell>
          <cell r="R1406">
            <v>0</v>
          </cell>
          <cell r="S1406">
            <v>0</v>
          </cell>
          <cell r="T1406">
            <v>0</v>
          </cell>
        </row>
        <row r="1407">
          <cell r="P1407" t="str">
            <v>D.XI.4) Altri debiti diversi</v>
          </cell>
          <cell r="Q1407">
            <v>61000</v>
          </cell>
          <cell r="R1407">
            <v>224796</v>
          </cell>
          <cell r="S1407">
            <v>19500</v>
          </cell>
          <cell r="T1407">
            <v>430092</v>
          </cell>
        </row>
        <row r="1408">
          <cell r="O1408" t="str">
            <v>PD12</v>
          </cell>
          <cell r="P1408" t="str">
            <v>D.XI.4.a) Altri debiti diversi - V/Privati</v>
          </cell>
          <cell r="Q1408">
            <v>8000</v>
          </cell>
          <cell r="R1408">
            <v>41599</v>
          </cell>
          <cell r="S1408">
            <v>0</v>
          </cell>
          <cell r="T1408">
            <v>83198</v>
          </cell>
        </row>
        <row r="1409">
          <cell r="O1409" t="str">
            <v>PD12</v>
          </cell>
          <cell r="P1409" t="str">
            <v>D.XI.4.b) Altri debiti diversi - V/Enti Pubblici</v>
          </cell>
          <cell r="Q1409">
            <v>53000</v>
          </cell>
          <cell r="R1409">
            <v>183197</v>
          </cell>
          <cell r="S1409">
            <v>19500</v>
          </cell>
          <cell r="T1409">
            <v>346894</v>
          </cell>
        </row>
        <row r="1410">
          <cell r="P1410" t="str">
            <v>D.XI.4.c) Altri debiti diversi - V/Gestioni interne</v>
          </cell>
          <cell r="Q1410">
            <v>0</v>
          </cell>
          <cell r="R1410">
            <v>0</v>
          </cell>
          <cell r="S1410">
            <v>0</v>
          </cell>
          <cell r="T1410">
            <v>0</v>
          </cell>
        </row>
        <row r="1411">
          <cell r="P1411" t="str">
            <v>Debiti verso Bilancio Sanitario</v>
          </cell>
          <cell r="Q1411">
            <v>0</v>
          </cell>
          <cell r="R1411">
            <v>0</v>
          </cell>
          <cell r="S1411">
            <v>0</v>
          </cell>
          <cell r="T1411">
            <v>0</v>
          </cell>
        </row>
        <row r="1412">
          <cell r="P1412" t="str">
            <v>Debiti verso Bilancio A.S.S.I.</v>
          </cell>
          <cell r="Q1412">
            <v>0</v>
          </cell>
          <cell r="R1412">
            <v>0</v>
          </cell>
          <cell r="S1412">
            <v>0</v>
          </cell>
          <cell r="T1412">
            <v>0</v>
          </cell>
        </row>
        <row r="1413">
          <cell r="P1413" t="str">
            <v>Debiti verso Bilancio Sociale</v>
          </cell>
          <cell r="Q1413">
            <v>0</v>
          </cell>
          <cell r="R1413">
            <v>0</v>
          </cell>
          <cell r="S1413">
            <v>0</v>
          </cell>
          <cell r="T1413">
            <v>0</v>
          </cell>
        </row>
        <row r="1414">
          <cell r="P1414" t="str">
            <v>Debiti verso Bilancio Ricerca</v>
          </cell>
          <cell r="Q1414">
            <v>0</v>
          </cell>
          <cell r="R1414">
            <v>0</v>
          </cell>
          <cell r="S1414">
            <v>0</v>
          </cell>
          <cell r="T1414">
            <v>0</v>
          </cell>
        </row>
        <row r="1415">
          <cell r="P1415" t="str">
            <v>E) RATEI E RISCONTI PASSIVI</v>
          </cell>
          <cell r="Q1415">
            <v>0</v>
          </cell>
          <cell r="R1415">
            <v>0</v>
          </cell>
        </row>
        <row r="1416">
          <cell r="O1416" t="str">
            <v>PE1</v>
          </cell>
          <cell r="P1416" t="str">
            <v>E.I Ratei passivi</v>
          </cell>
          <cell r="Q1416">
            <v>0</v>
          </cell>
          <cell r="R1416">
            <v>0</v>
          </cell>
        </row>
        <row r="1417">
          <cell r="P1417" t="str">
            <v>E.I.1) Ratei passivi v/terzi</v>
          </cell>
          <cell r="Q1417">
            <v>0</v>
          </cell>
          <cell r="R1417">
            <v>0</v>
          </cell>
        </row>
        <row r="1418">
          <cell r="P1418" t="str">
            <v>E.I.2) Ratei passivi v/Aziende sanitarie pubbliche della Regione</v>
          </cell>
          <cell r="Q1418">
            <v>0</v>
          </cell>
          <cell r="R1418">
            <v>0</v>
          </cell>
        </row>
        <row r="1419">
          <cell r="P1419" t="str">
            <v>Degenze in corso Asl/Ao/Fondazioni della Regione</v>
          </cell>
          <cell r="Q1419">
            <v>0</v>
          </cell>
          <cell r="R1419">
            <v>0</v>
          </cell>
        </row>
        <row r="1420">
          <cell r="P1420" t="str">
            <v>Degenze in corso ats/asst/Fondazioni della Regione</v>
          </cell>
          <cell r="Q1420">
            <v>0</v>
          </cell>
          <cell r="R1420">
            <v>0</v>
          </cell>
        </row>
        <row r="1421">
          <cell r="P1421" t="str">
            <v>Degenze in corso altre Aziende sanitarie Extraregione</v>
          </cell>
          <cell r="Q1421">
            <v>0</v>
          </cell>
          <cell r="R1421">
            <v>0</v>
          </cell>
        </row>
        <row r="1422">
          <cell r="P1422" t="str">
            <v>Ratei passivi verso Asl/Ao/Fondazioni della Regione</v>
          </cell>
          <cell r="Q1422">
            <v>0</v>
          </cell>
          <cell r="R1422">
            <v>0</v>
          </cell>
        </row>
        <row r="1423">
          <cell r="P1423" t="str">
            <v>Ratei passivi verso ats/asst/Fondazioni della Regione</v>
          </cell>
          <cell r="Q1423">
            <v>0</v>
          </cell>
          <cell r="R1423">
            <v>0</v>
          </cell>
        </row>
        <row r="1424">
          <cell r="O1424" t="str">
            <v>PE2</v>
          </cell>
          <cell r="P1424" t="str">
            <v>E.II Risconti passivi</v>
          </cell>
          <cell r="Q1424">
            <v>0</v>
          </cell>
          <cell r="R1424">
            <v>0</v>
          </cell>
        </row>
        <row r="1425">
          <cell r="P1425" t="str">
            <v>E.II.1) Risconti passivi v/terzi</v>
          </cell>
          <cell r="Q1425">
            <v>0</v>
          </cell>
          <cell r="R1425">
            <v>0</v>
          </cell>
        </row>
        <row r="1426">
          <cell r="P1426" t="str">
            <v>E.II.3) Risconti passivi - in attuazione dell’art.79, comma 1 sexies lettera c), del D.L. 112/2008, convertito con legge 133/2008 e della legge 23 dicembre 2009 n. 191.</v>
          </cell>
          <cell r="Q1426">
            <v>0</v>
          </cell>
          <cell r="R1426">
            <v>0</v>
          </cell>
        </row>
        <row r="1427">
          <cell r="P1427" t="str">
            <v>E.II.2) Risconti passivi v/Aziende sanitarie pubbliche della Regione</v>
          </cell>
          <cell r="Q1427">
            <v>0</v>
          </cell>
          <cell r="R1427">
            <v>0</v>
          </cell>
        </row>
        <row r="1428">
          <cell r="P1428" t="str">
            <v>F) CONTI D’ORDINE</v>
          </cell>
          <cell r="Q1428">
            <v>0</v>
          </cell>
          <cell r="R1428">
            <v>0</v>
          </cell>
        </row>
        <row r="1429">
          <cell r="O1429" t="str">
            <v>PF1</v>
          </cell>
          <cell r="P1429" t="str">
            <v>F.I) Canoni di leasing ancora da pagare</v>
          </cell>
          <cell r="Q1429">
            <v>0</v>
          </cell>
          <cell r="R1429">
            <v>0</v>
          </cell>
        </row>
        <row r="1430">
          <cell r="O1430" t="str">
            <v>PF2</v>
          </cell>
          <cell r="P1430" t="str">
            <v>F.II) Depositi cauzionali</v>
          </cell>
          <cell r="Q1430">
            <v>0</v>
          </cell>
          <cell r="R1430">
            <v>0</v>
          </cell>
        </row>
        <row r="1431">
          <cell r="O1431" t="str">
            <v>PF3</v>
          </cell>
          <cell r="P1431" t="str">
            <v>F.III) Beni in comodato</v>
          </cell>
          <cell r="Q1431">
            <v>0</v>
          </cell>
          <cell r="R1431">
            <v>0</v>
          </cell>
        </row>
        <row r="1432">
          <cell r="O1432" t="str">
            <v>PF4</v>
          </cell>
          <cell r="P1432" t="str">
            <v>G.IV) CANONI DI PROJECT FINANCING ANCORA DA PAGARE</v>
          </cell>
          <cell r="Q1432">
            <v>0</v>
          </cell>
          <cell r="R1432">
            <v>0</v>
          </cell>
          <cell r="S1432">
            <v>0</v>
          </cell>
          <cell r="T1432">
            <v>0</v>
          </cell>
        </row>
        <row r="1433">
          <cell r="O1433" t="str">
            <v>PF4</v>
          </cell>
          <cell r="P1433" t="str">
            <v>F.IV) Altri conti d'ordine</v>
          </cell>
          <cell r="Q1433">
            <v>0</v>
          </cell>
          <cell r="R1433">
            <v>0</v>
          </cell>
        </row>
        <row r="1434">
          <cell r="P1434" t="str">
            <v>Garanzie prestate (fideiussioni, avalli, altre garanzie personali e reali)</v>
          </cell>
          <cell r="Q1434">
            <v>0</v>
          </cell>
          <cell r="R1434">
            <v>0</v>
          </cell>
        </row>
        <row r="1435">
          <cell r="P1435" t="str">
            <v>Garanzie prestate: di cui fidejussioni</v>
          </cell>
          <cell r="Q1435">
            <v>0</v>
          </cell>
          <cell r="R1435">
            <v>0</v>
          </cell>
        </row>
        <row r="1436">
          <cell r="P1436" t="str">
            <v>Garanzie prestate: di cui avalli</v>
          </cell>
          <cell r="Q1436">
            <v>0</v>
          </cell>
          <cell r="R1436">
            <v>0</v>
          </cell>
        </row>
        <row r="1437">
          <cell r="P1437" t="str">
            <v>Garanzie prestate: di cui altre garanzie personali e reali</v>
          </cell>
          <cell r="Q1437">
            <v>0</v>
          </cell>
          <cell r="R1437">
            <v>0</v>
          </cell>
        </row>
        <row r="1438">
          <cell r="P1438" t="str">
            <v>Garanzie ricevute (fideiussioni, avalli, altre garanzie personali e reali)</v>
          </cell>
          <cell r="Q1438">
            <v>0</v>
          </cell>
          <cell r="R1438">
            <v>0</v>
          </cell>
        </row>
        <row r="1439">
          <cell r="P1439" t="str">
            <v>Garanzie ricevute: di cui fidejussioni</v>
          </cell>
          <cell r="Q1439">
            <v>0</v>
          </cell>
          <cell r="R1439">
            <v>0</v>
          </cell>
        </row>
        <row r="1440">
          <cell r="P1440" t="str">
            <v>Garanzie ricevute: di cui avalli</v>
          </cell>
          <cell r="Q1440">
            <v>0</v>
          </cell>
          <cell r="R1440">
            <v>0</v>
          </cell>
        </row>
        <row r="1441">
          <cell r="P1441" t="str">
            <v>Garanzie ricevute: di cui altre garanzie personali e reali</v>
          </cell>
          <cell r="Q1441">
            <v>0</v>
          </cell>
          <cell r="R1441">
            <v>0</v>
          </cell>
        </row>
        <row r="1442">
          <cell r="P1442" t="str">
            <v>Beni in contenzioso</v>
          </cell>
          <cell r="Q1442">
            <v>0</v>
          </cell>
          <cell r="R1442">
            <v>0</v>
          </cell>
        </row>
        <row r="1443">
          <cell r="P1443" t="str">
            <v>Altri impegni assunti</v>
          </cell>
          <cell r="Q1443">
            <v>0</v>
          </cell>
          <cell r="R1443">
            <v>0</v>
          </cell>
        </row>
        <row r="1444">
          <cell r="P1444" t="str">
            <v>di cui contratti in service</v>
          </cell>
          <cell r="Q1444">
            <v>0</v>
          </cell>
          <cell r="R1444">
            <v>0</v>
          </cell>
        </row>
        <row r="1445">
          <cell r="P1445" t="str">
            <v>di cui conto visione</v>
          </cell>
          <cell r="Q1445">
            <v>0</v>
          </cell>
          <cell r="R1445">
            <v>0</v>
          </cell>
        </row>
        <row r="1446">
          <cell r="P1446" t="str">
            <v>di cui impegni contrattuali pluriennali</v>
          </cell>
          <cell r="Q1446">
            <v>0</v>
          </cell>
          <cell r="R1446">
            <v>0</v>
          </cell>
        </row>
        <row r="1447">
          <cell r="P1447" t="str">
            <v>di cui altro</v>
          </cell>
          <cell r="Q1447">
            <v>0</v>
          </cell>
          <cell r="R1447">
            <v>0</v>
          </cell>
        </row>
        <row r="1448">
          <cell r="P1448" t="str">
            <v>TOTALE ATTIVITA'</v>
          </cell>
          <cell r="Q1448">
            <v>0</v>
          </cell>
          <cell r="R1448">
            <v>0</v>
          </cell>
        </row>
        <row r="1449">
          <cell r="P1449" t="str">
            <v>A) IMMOBILIZZAZIONI</v>
          </cell>
          <cell r="Q1449">
            <v>0</v>
          </cell>
          <cell r="R1449">
            <v>0</v>
          </cell>
        </row>
        <row r="1450">
          <cell r="P1450" t="str">
            <v>A.I. Immobilizzazioni immateriali</v>
          </cell>
          <cell r="Q1450">
            <v>0</v>
          </cell>
          <cell r="R1450">
            <v>0</v>
          </cell>
        </row>
        <row r="1451">
          <cell r="O1451" t="str">
            <v>AA11</v>
          </cell>
          <cell r="P1451" t="str">
            <v>A.I.1 Costi di impianto e ampliamento</v>
          </cell>
          <cell r="Q1451">
            <v>0</v>
          </cell>
          <cell r="R1451">
            <v>0</v>
          </cell>
        </row>
        <row r="1452">
          <cell r="P1452" t="str">
            <v>A.I.1.a) Costi di impianto e di ampliamento.</v>
          </cell>
          <cell r="Q1452">
            <v>0</v>
          </cell>
          <cell r="R1452">
            <v>0</v>
          </cell>
        </row>
        <row r="1453">
          <cell r="P1453" t="str">
            <v>Costi di impianto e di ampliamento (non sterilizzati)</v>
          </cell>
          <cell r="Q1453">
            <v>0</v>
          </cell>
          <cell r="R1453">
            <v>0</v>
          </cell>
        </row>
        <row r="1454">
          <cell r="P1454" t="str">
            <v>Costi di impianto e di ampliamento (sterilizzati)</v>
          </cell>
          <cell r="Q1454">
            <v>0</v>
          </cell>
          <cell r="R1454">
            <v>0</v>
          </cell>
        </row>
        <row r="1455">
          <cell r="P1455" t="str">
            <v>A.I.1.b) Fondo ammortamento Costi di impianto e di ampliamento.</v>
          </cell>
          <cell r="Q1455">
            <v>0</v>
          </cell>
          <cell r="R1455">
            <v>0</v>
          </cell>
        </row>
        <row r="1456">
          <cell r="P1456" t="str">
            <v>F.do amm. Costi di impianto e di ampliamento (non sterilizzati)</v>
          </cell>
        </row>
        <row r="1457">
          <cell r="P1457" t="str">
            <v>F.do amm. Costi di impianto e di ampliamento (sterilizzati)</v>
          </cell>
          <cell r="Q1457">
            <v>0</v>
          </cell>
          <cell r="R1457">
            <v>0</v>
          </cell>
        </row>
        <row r="1458">
          <cell r="O1458" t="str">
            <v>AA12</v>
          </cell>
          <cell r="P1458" t="str">
            <v>A.I.2 Costi di ricerca e sviluppo.</v>
          </cell>
          <cell r="Q1458">
            <v>0</v>
          </cell>
          <cell r="R1458">
            <v>0</v>
          </cell>
        </row>
        <row r="1459">
          <cell r="P1459" t="str">
            <v>A.I.2.a) Costi di ricerca e sviluppo.</v>
          </cell>
          <cell r="Q1459">
            <v>0</v>
          </cell>
          <cell r="R1459">
            <v>0</v>
          </cell>
        </row>
        <row r="1460">
          <cell r="P1460" t="str">
            <v>Costi di ricerca e sviluppo (non sterilizzati)</v>
          </cell>
          <cell r="Q1460">
            <v>0</v>
          </cell>
          <cell r="R1460">
            <v>0</v>
          </cell>
        </row>
        <row r="1461">
          <cell r="P1461" t="str">
            <v>Costi di ricerca e sviluppo (sterilizzati)</v>
          </cell>
          <cell r="Q1461">
            <v>0</v>
          </cell>
          <cell r="R1461">
            <v>0</v>
          </cell>
        </row>
        <row r="1462">
          <cell r="P1462" t="str">
            <v>A.I.2.b) Fondo ammortamento Costi di ricerca e sviluppo.</v>
          </cell>
          <cell r="Q1462">
            <v>0</v>
          </cell>
          <cell r="R1462">
            <v>0</v>
          </cell>
        </row>
        <row r="1463">
          <cell r="P1463" t="str">
            <v>F.do amm. Costi di ricerca e sviluppo (non sterilizzati)</v>
          </cell>
          <cell r="Q1463">
            <v>0</v>
          </cell>
          <cell r="R1463">
            <v>0</v>
          </cell>
        </row>
        <row r="1464">
          <cell r="P1464" t="str">
            <v>F.do amm. Costi di ricerca e sviluppo (sterilizzati)</v>
          </cell>
          <cell r="Q1464">
            <v>0</v>
          </cell>
          <cell r="R1464">
            <v>0</v>
          </cell>
        </row>
        <row r="1465">
          <cell r="O1465" t="str">
            <v>AA13</v>
          </cell>
          <cell r="P1465" t="str">
            <v>A.I.3 Diritti di brevetto e diritti di utilizzazione delle opere dell’ingegno.</v>
          </cell>
          <cell r="Q1465">
            <v>0</v>
          </cell>
          <cell r="R1465">
            <v>0</v>
          </cell>
        </row>
        <row r="1466">
          <cell r="P1466" t="str">
            <v>A.I.3.a) Diritti di brevetto e diritti di utilizzazione delle opere dell’ingegno - Attività di ricerca</v>
          </cell>
          <cell r="Q1466">
            <v>0</v>
          </cell>
          <cell r="R1466">
            <v>0</v>
          </cell>
        </row>
        <row r="1467">
          <cell r="P1467" t="str">
            <v>Diritti di brevetto industriale - Attività di ricerca - (Non sterilizzati)</v>
          </cell>
          <cell r="Q1467">
            <v>0</v>
          </cell>
          <cell r="R1467">
            <v>0</v>
          </cell>
        </row>
        <row r="1468">
          <cell r="P1468" t="str">
            <v>Diritti di brevetto industriale - Attività di ricerca - (Sterilizzati)</v>
          </cell>
          <cell r="Q1468">
            <v>0</v>
          </cell>
          <cell r="R1468">
            <v>0</v>
          </cell>
        </row>
        <row r="1469">
          <cell r="P1469" t="str">
            <v>Diritti di utilizzazione delle opere dell'ingegno - Attività di ricerca - (Non sterilizzati)</v>
          </cell>
          <cell r="Q1469">
            <v>0</v>
          </cell>
          <cell r="R1469">
            <v>0</v>
          </cell>
        </row>
        <row r="1470">
          <cell r="P1470" t="str">
            <v>Diritti di utilizzazione delle opere dell'ingegno - Attività di ricerca - (Sterilizzati)</v>
          </cell>
          <cell r="Q1470">
            <v>0</v>
          </cell>
          <cell r="R1470">
            <v>0</v>
          </cell>
        </row>
        <row r="1471">
          <cell r="P1471" t="str">
            <v>A.I.3.b) Fondo ammortamento Diritti di brevetto e diritti di utilizzazione delle opere dell’ingegno - Attività di ricerca</v>
          </cell>
          <cell r="Q1471">
            <v>0</v>
          </cell>
          <cell r="R1471">
            <v>0</v>
          </cell>
        </row>
        <row r="1472">
          <cell r="P1472" t="str">
            <v>F.do amm. Diritti di brevetto industriale -Ricerca -(Non sterilizzati)</v>
          </cell>
          <cell r="Q1472">
            <v>0</v>
          </cell>
          <cell r="R1472">
            <v>0</v>
          </cell>
        </row>
        <row r="1473">
          <cell r="P1473" t="str">
            <v>F.do amm. Diritti di brevetto industriale -Ricerca -(Sterilizzati)</v>
          </cell>
          <cell r="Q1473">
            <v>0</v>
          </cell>
          <cell r="R1473">
            <v>0</v>
          </cell>
        </row>
        <row r="1474">
          <cell r="P1474" t="str">
            <v>F.do amm. Diritti di utilizzazione delle opere dell'ingegno - Ricerca - (Non sterilizzati)</v>
          </cell>
          <cell r="Q1474">
            <v>0</v>
          </cell>
          <cell r="R1474">
            <v>0</v>
          </cell>
        </row>
        <row r="1475">
          <cell r="P1475" t="str">
            <v>F.do amm. Diritti di utilizzazione delle opere dell'ingegno - RIcerca - (Sterilizzati)</v>
          </cell>
          <cell r="Q1475">
            <v>0</v>
          </cell>
          <cell r="R1475">
            <v>0</v>
          </cell>
        </row>
        <row r="1476">
          <cell r="P1476" t="str">
            <v>A.I.3.c) Diritti di brevetto e diritti di utilizzazione delle opere dell’ingegno - Altri</v>
          </cell>
          <cell r="Q1476">
            <v>0</v>
          </cell>
          <cell r="R1476">
            <v>0</v>
          </cell>
        </row>
        <row r="1477">
          <cell r="P1477" t="str">
            <v>Diritti di brevetto industriale - Altri - (Non sterilizzati)</v>
          </cell>
          <cell r="Q1477">
            <v>0</v>
          </cell>
          <cell r="R1477">
            <v>0</v>
          </cell>
        </row>
        <row r="1478">
          <cell r="P1478" t="str">
            <v>Diritti di brevetto industriale - Altri - (Sterilizzati)</v>
          </cell>
          <cell r="Q1478">
            <v>0</v>
          </cell>
          <cell r="R1478">
            <v>0</v>
          </cell>
        </row>
        <row r="1479">
          <cell r="P1479" t="str">
            <v>Diritti di utilizzazione delle opere dell'ingegno - Altri - (Non sterilizzati)</v>
          </cell>
          <cell r="Q1479">
            <v>0</v>
          </cell>
          <cell r="R1479">
            <v>0</v>
          </cell>
        </row>
        <row r="1480">
          <cell r="P1480" t="str">
            <v>Diritti di utilizzazione delle opere dell'ingegno - Altri - (Sterilizzati)</v>
          </cell>
          <cell r="Q1480">
            <v>0</v>
          </cell>
          <cell r="R1480">
            <v>0</v>
          </cell>
        </row>
        <row r="1481">
          <cell r="P1481" t="str">
            <v>A.I.3.d) Fondo ammortamento Diritti di brevetto e diritti di utilizzazione delle opere dell’ingegno - Attività di ricerca</v>
          </cell>
          <cell r="Q1481">
            <v>0</v>
          </cell>
          <cell r="R1481">
            <v>0</v>
          </cell>
        </row>
        <row r="1482">
          <cell r="P1482" t="str">
            <v>F.do amm. Diritti di brevetto industriale -Altri -(Non sterilizzati)</v>
          </cell>
          <cell r="Q1482">
            <v>0</v>
          </cell>
          <cell r="R1482">
            <v>0</v>
          </cell>
        </row>
        <row r="1483">
          <cell r="P1483" t="str">
            <v>F.do amm. Diritti di brevetto industriale -Altri -(Sterilizzati)</v>
          </cell>
          <cell r="Q1483">
            <v>0</v>
          </cell>
          <cell r="R1483">
            <v>0</v>
          </cell>
        </row>
        <row r="1484">
          <cell r="P1484" t="str">
            <v>F.do amm. Diritti di utilizzazione delle opere dell'ingegno - Altri - (Non sterilizzati)</v>
          </cell>
          <cell r="Q1484">
            <v>0</v>
          </cell>
          <cell r="R1484">
            <v>0</v>
          </cell>
        </row>
        <row r="1485">
          <cell r="P1485" t="str">
            <v>F.do amm. Diritti di utilizzazione delle opere dell'ingegno - Altri - (Sterilizzati)</v>
          </cell>
          <cell r="Q1485">
            <v>0</v>
          </cell>
          <cell r="R1485">
            <v>0</v>
          </cell>
        </row>
        <row r="1486">
          <cell r="O1486" t="str">
            <v>AA14</v>
          </cell>
          <cell r="P1486" t="str">
            <v>A.I.4 Immobilizzazioni immateriali in corso e acconti</v>
          </cell>
          <cell r="Q1486">
            <v>0</v>
          </cell>
          <cell r="R1486">
            <v>0</v>
          </cell>
        </row>
        <row r="1487">
          <cell r="P1487" t="str">
            <v>Immobiliz. Immateriali in corso di esecuzione</v>
          </cell>
          <cell r="Q1487">
            <v>0</v>
          </cell>
          <cell r="R1487">
            <v>0</v>
          </cell>
        </row>
        <row r="1488">
          <cell r="P1488" t="str">
            <v>Acconti su future immobilizz. Immateriali</v>
          </cell>
          <cell r="Q1488">
            <v>0</v>
          </cell>
          <cell r="R1488">
            <v>0</v>
          </cell>
        </row>
        <row r="1489">
          <cell r="O1489" t="str">
            <v>AA15</v>
          </cell>
          <cell r="P1489" t="str">
            <v>A.I.5 Altre immobilizzazioni immateriali.</v>
          </cell>
          <cell r="Q1489">
            <v>0</v>
          </cell>
          <cell r="R1489">
            <v>0</v>
          </cell>
        </row>
        <row r="1490">
          <cell r="P1490" t="str">
            <v>A.I.5.a) Concessioni, licenze, marchi e diritti simili</v>
          </cell>
          <cell r="Q1490">
            <v>0</v>
          </cell>
          <cell r="R1490">
            <v>0</v>
          </cell>
        </row>
        <row r="1491">
          <cell r="P1491" t="str">
            <v>Concessioni (Non sterilizzate)</v>
          </cell>
          <cell r="Q1491">
            <v>0</v>
          </cell>
          <cell r="R1491">
            <v>0</v>
          </cell>
        </row>
        <row r="1492">
          <cell r="P1492" t="str">
            <v>Concessioni (Sterilizzate)</v>
          </cell>
          <cell r="Q1492">
            <v>0</v>
          </cell>
          <cell r="R1492">
            <v>0</v>
          </cell>
        </row>
        <row r="1493">
          <cell r="P1493" t="str">
            <v>Licenze d'uso (Non sterilizzate)</v>
          </cell>
          <cell r="Q1493">
            <v>0</v>
          </cell>
          <cell r="R1493">
            <v>0</v>
          </cell>
        </row>
        <row r="1494">
          <cell r="P1494" t="str">
            <v>Licenze d'uso (Sterilizzate)</v>
          </cell>
          <cell r="Q1494">
            <v>0</v>
          </cell>
          <cell r="R1494">
            <v>0</v>
          </cell>
        </row>
        <row r="1495">
          <cell r="P1495" t="str">
            <v>Marchi (Non sterilizzati)</v>
          </cell>
          <cell r="Q1495">
            <v>0</v>
          </cell>
          <cell r="R1495">
            <v>0</v>
          </cell>
        </row>
        <row r="1496">
          <cell r="P1496" t="str">
            <v>Marchi (Sterilizzati)</v>
          </cell>
          <cell r="Q1496">
            <v>0</v>
          </cell>
          <cell r="R1496">
            <v>0</v>
          </cell>
        </row>
        <row r="1497">
          <cell r="P1497" t="str">
            <v>Altri diritti simili (Non sterilizzati)</v>
          </cell>
          <cell r="Q1497">
            <v>0</v>
          </cell>
          <cell r="R1497">
            <v>0</v>
          </cell>
        </row>
        <row r="1498">
          <cell r="P1498" t="str">
            <v>Altri diritti simili (Sterilizzati)</v>
          </cell>
          <cell r="Q1498">
            <v>0</v>
          </cell>
          <cell r="R1498">
            <v>0</v>
          </cell>
        </row>
        <row r="1499">
          <cell r="P1499" t="str">
            <v>A.I.5.b) Fondo amm.to Concessioni, licenze, marchi e diritti simili</v>
          </cell>
          <cell r="Q1499">
            <v>0</v>
          </cell>
          <cell r="R1499">
            <v>0</v>
          </cell>
        </row>
        <row r="1500">
          <cell r="P1500" t="str">
            <v>F.do amm. Concessioni (Non sterilizzate)</v>
          </cell>
          <cell r="Q1500">
            <v>0</v>
          </cell>
          <cell r="R1500">
            <v>0</v>
          </cell>
        </row>
        <row r="1501">
          <cell r="P1501" t="str">
            <v>F.do amm. Concessioni (Sterilizzate)</v>
          </cell>
          <cell r="Q1501">
            <v>0</v>
          </cell>
          <cell r="R1501">
            <v>0</v>
          </cell>
        </row>
        <row r="1502">
          <cell r="P1502" t="str">
            <v>F.do amm. Licenze d'uso (Non sterilizzate)</v>
          </cell>
          <cell r="Q1502">
            <v>0</v>
          </cell>
          <cell r="R1502">
            <v>0</v>
          </cell>
        </row>
        <row r="1503">
          <cell r="P1503" t="str">
            <v>F.do amm. Licenze d'uso (Sterilizzate)</v>
          </cell>
          <cell r="Q1503">
            <v>0</v>
          </cell>
          <cell r="R1503">
            <v>0</v>
          </cell>
        </row>
        <row r="1504">
          <cell r="P1504" t="str">
            <v>F.do amm. Altri diritti simili (Non sterilizzati)</v>
          </cell>
          <cell r="Q1504">
            <v>0</v>
          </cell>
          <cell r="R1504">
            <v>0</v>
          </cell>
        </row>
        <row r="1505">
          <cell r="P1505" t="str">
            <v>F.do amm. Altri diritti simili (Sterilizzati)</v>
          </cell>
          <cell r="Q1505">
            <v>0</v>
          </cell>
          <cell r="R1505">
            <v>0</v>
          </cell>
        </row>
        <row r="1506">
          <cell r="P1506" t="str">
            <v>A.I.5.c) Migliorie su beni di terzi</v>
          </cell>
          <cell r="Q1506">
            <v>0</v>
          </cell>
          <cell r="R1506">
            <v>0</v>
          </cell>
        </row>
        <row r="1507">
          <cell r="P1507" t="str">
            <v>Migliorie su beni di terzi (non sterilizzati)</v>
          </cell>
          <cell r="Q1507">
            <v>0</v>
          </cell>
          <cell r="R1507">
            <v>0</v>
          </cell>
        </row>
        <row r="1508">
          <cell r="P1508" t="str">
            <v>Migliorie su beni di terzi (sterilizzati)</v>
          </cell>
          <cell r="Q1508">
            <v>0</v>
          </cell>
          <cell r="R1508">
            <v>0</v>
          </cell>
        </row>
        <row r="1509">
          <cell r="P1509" t="str">
            <v>A.I.5.d) Fondo ammortamento migliorie beni terzi</v>
          </cell>
          <cell r="Q1509">
            <v>0</v>
          </cell>
          <cell r="R1509">
            <v>0</v>
          </cell>
        </row>
        <row r="1510">
          <cell r="P1510" t="str">
            <v>F.do amm. Migliorie su beni di terzi (non sterilizzati)</v>
          </cell>
          <cell r="Q1510">
            <v>0</v>
          </cell>
          <cell r="R1510">
            <v>0</v>
          </cell>
        </row>
        <row r="1511">
          <cell r="P1511" t="str">
            <v>F.do amm. Migliorie su beni di terzi (sterilizzati)</v>
          </cell>
          <cell r="Q1511">
            <v>0</v>
          </cell>
          <cell r="R1511">
            <v>0</v>
          </cell>
        </row>
        <row r="1512">
          <cell r="P1512" t="str">
            <v>A.I.5.e) Pubblicità (da ammortizzare)</v>
          </cell>
          <cell r="Q1512">
            <v>0</v>
          </cell>
          <cell r="R1512">
            <v>0</v>
          </cell>
        </row>
        <row r="1513">
          <cell r="P1513" t="str">
            <v>Pubblicità da ammortizzare (non sterilizzata)</v>
          </cell>
          <cell r="Q1513">
            <v>0</v>
          </cell>
          <cell r="R1513">
            <v>0</v>
          </cell>
        </row>
        <row r="1514">
          <cell r="P1514" t="str">
            <v>Pubblicità da ammortizzare (sterilizzata)</v>
          </cell>
          <cell r="Q1514">
            <v>0</v>
          </cell>
          <cell r="R1514">
            <v>0</v>
          </cell>
        </row>
        <row r="1515">
          <cell r="P1515" t="str">
            <v>A.I.5.f) Fondo ammortamento Pubblicità</v>
          </cell>
          <cell r="Q1515">
            <v>0</v>
          </cell>
          <cell r="R1515">
            <v>0</v>
          </cell>
        </row>
        <row r="1516">
          <cell r="P1516" t="str">
            <v>F.do amm. Pubblicità (non sterilizzata)</v>
          </cell>
          <cell r="Q1516">
            <v>0</v>
          </cell>
          <cell r="R1516">
            <v>0</v>
          </cell>
        </row>
        <row r="1517">
          <cell r="P1517" t="str">
            <v>F.do amm. Pubblicità (sterilizzata)</v>
          </cell>
          <cell r="Q1517">
            <v>0</v>
          </cell>
          <cell r="R1517">
            <v>0</v>
          </cell>
        </row>
        <row r="1518">
          <cell r="P1518" t="str">
            <v>A.I.5.g) Altre immobilizzazioni immateriali</v>
          </cell>
          <cell r="Q1518">
            <v>0</v>
          </cell>
          <cell r="R1518">
            <v>0</v>
          </cell>
        </row>
        <row r="1519">
          <cell r="P1519" t="str">
            <v>Altri costi pluriennali da ammortizzare (non sterilizzati)</v>
          </cell>
          <cell r="Q1519">
            <v>0</v>
          </cell>
          <cell r="R1519">
            <v>0</v>
          </cell>
        </row>
        <row r="1520">
          <cell r="P1520" t="str">
            <v>Altri costi pluriennali da ammortizzare (sterilizzati)</v>
          </cell>
          <cell r="Q1520">
            <v>0</v>
          </cell>
          <cell r="R1520">
            <v>0</v>
          </cell>
        </row>
        <row r="1521">
          <cell r="P1521" t="str">
            <v>Altre immobilizzazioni immateriali (non sterilizzate)</v>
          </cell>
          <cell r="Q1521">
            <v>0</v>
          </cell>
          <cell r="R1521">
            <v>0</v>
          </cell>
        </row>
        <row r="1522">
          <cell r="P1522" t="str">
            <v>Altre immobilizzazioni immateriali (sterilizzate)</v>
          </cell>
          <cell r="Q1522">
            <v>0</v>
          </cell>
          <cell r="R1522">
            <v>0</v>
          </cell>
        </row>
        <row r="1523">
          <cell r="P1523" t="str">
            <v>A.I.5.h) Fondo ammortamento altre imm.ni immateriali</v>
          </cell>
          <cell r="Q1523">
            <v>0</v>
          </cell>
          <cell r="R1523">
            <v>0</v>
          </cell>
        </row>
        <row r="1524">
          <cell r="P1524" t="str">
            <v>F.do amm.to Altri costi pluriennali da ammortizzare (non sterilizzati)</v>
          </cell>
          <cell r="Q1524">
            <v>0</v>
          </cell>
          <cell r="R1524">
            <v>0</v>
          </cell>
        </row>
        <row r="1525">
          <cell r="P1525" t="str">
            <v>F.do amm.to Altri costi pluriennali da ammortizzare (sterilizzati)</v>
          </cell>
          <cell r="Q1525">
            <v>0</v>
          </cell>
          <cell r="R1525">
            <v>0</v>
          </cell>
        </row>
        <row r="1526">
          <cell r="P1526" t="str">
            <v>F.do amm.to Altre immobilizzazioni immateriali (non sterilizzate)</v>
          </cell>
          <cell r="Q1526">
            <v>0</v>
          </cell>
          <cell r="R1526">
            <v>0</v>
          </cell>
        </row>
        <row r="1527">
          <cell r="P1527" t="str">
            <v>F.do amm.to Altre immobilizzazioni immateriali (sterilizzate)</v>
          </cell>
          <cell r="Q1527">
            <v>0</v>
          </cell>
          <cell r="R1527">
            <v>0</v>
          </cell>
        </row>
        <row r="1528">
          <cell r="P1528" t="str">
            <v>A.I.6 F.do Svalutazione immobilizzazioni immateriali</v>
          </cell>
          <cell r="Q1528">
            <v>0</v>
          </cell>
          <cell r="R1528">
            <v>0</v>
          </cell>
        </row>
        <row r="1529">
          <cell r="O1529" t="str">
            <v>AA11</v>
          </cell>
          <cell r="P1529" t="str">
            <v>A.I.6.a) F.do Svalutazione Costi impianto e ampliamento</v>
          </cell>
          <cell r="Q1529">
            <v>0</v>
          </cell>
          <cell r="R1529">
            <v>0</v>
          </cell>
        </row>
        <row r="1530">
          <cell r="P1530" t="str">
            <v>F.do Svalutazione Costi impianto e ampliamento (Non sterilizzati)</v>
          </cell>
          <cell r="Q1530">
            <v>0</v>
          </cell>
          <cell r="R1530">
            <v>0</v>
          </cell>
        </row>
        <row r="1531">
          <cell r="P1531" t="str">
            <v>F.do Svalutazione Costi impianto e ampliamento (sterilizzati)</v>
          </cell>
          <cell r="Q1531">
            <v>0</v>
          </cell>
          <cell r="R1531">
            <v>0</v>
          </cell>
        </row>
        <row r="1532">
          <cell r="O1532" t="str">
            <v>AA12</v>
          </cell>
          <cell r="P1532" t="str">
            <v>A.I.6.b) F.do Svalutazione Costi ricerca e sviluppo</v>
          </cell>
          <cell r="Q1532">
            <v>0</v>
          </cell>
          <cell r="R1532">
            <v>0</v>
          </cell>
        </row>
        <row r="1533">
          <cell r="P1533" t="str">
            <v>F.do Svalutazione Costi ricerca e sviluppo (Non sterilizzati)</v>
          </cell>
          <cell r="Q1533">
            <v>0</v>
          </cell>
          <cell r="R1533">
            <v>0</v>
          </cell>
        </row>
        <row r="1534">
          <cell r="P1534" t="str">
            <v>F.do Svalutazione Costi ricerca e sviluppo (sterilizzati)</v>
          </cell>
          <cell r="Q1534">
            <v>0</v>
          </cell>
          <cell r="R1534">
            <v>0</v>
          </cell>
        </row>
        <row r="1535">
          <cell r="O1535" t="str">
            <v>AA13</v>
          </cell>
          <cell r="P1535" t="str">
            <v>A.I.6.c) F.do Svalutazione Diritti brevetto e diritti utilizz. op.ingegno</v>
          </cell>
          <cell r="Q1535">
            <v>0</v>
          </cell>
          <cell r="R1535">
            <v>0</v>
          </cell>
        </row>
        <row r="1536">
          <cell r="P1536" t="str">
            <v>F.do Svalutazione Diritti brevetto e util. Op. ingegno (Non sterilizzati)</v>
          </cell>
          <cell r="Q1536">
            <v>0</v>
          </cell>
          <cell r="R1536">
            <v>0</v>
          </cell>
        </row>
        <row r="1537">
          <cell r="P1537" t="str">
            <v>F.do Svalutazione Diritti brevetto e util. Op. ingegno (Sterilizzati)</v>
          </cell>
          <cell r="Q1537">
            <v>0</v>
          </cell>
          <cell r="R1537">
            <v>0</v>
          </cell>
        </row>
        <row r="1538">
          <cell r="O1538" t="str">
            <v>AA15</v>
          </cell>
          <cell r="P1538" t="str">
            <v>A.I.6.d) F.do Svalutazione Altre immobil. Immateriali</v>
          </cell>
          <cell r="Q1538">
            <v>0</v>
          </cell>
          <cell r="R1538">
            <v>0</v>
          </cell>
        </row>
        <row r="1539">
          <cell r="P1539" t="str">
            <v>F.do Svalutazione Altre immobilizz. immateriali (Non sterilizzati)</v>
          </cell>
          <cell r="Q1539">
            <v>0</v>
          </cell>
          <cell r="R1539">
            <v>0</v>
          </cell>
        </row>
        <row r="1540">
          <cell r="P1540" t="str">
            <v>F.do Svalutazione Altre immobilizz. immateriali (Sterilizzati)</v>
          </cell>
          <cell r="Q1540">
            <v>0</v>
          </cell>
          <cell r="R1540">
            <v>0</v>
          </cell>
        </row>
        <row r="1541">
          <cell r="P1541" t="str">
            <v>A.II. Immobilizzazioni materiali</v>
          </cell>
          <cell r="Q1541">
            <v>0</v>
          </cell>
          <cell r="R1541">
            <v>0</v>
          </cell>
        </row>
        <row r="1542">
          <cell r="P1542" t="str">
            <v>A.II.1 Terreni</v>
          </cell>
          <cell r="Q1542">
            <v>0</v>
          </cell>
          <cell r="R1542">
            <v>0</v>
          </cell>
        </row>
        <row r="1543">
          <cell r="O1543" t="str">
            <v>AA21a</v>
          </cell>
          <cell r="P1543" t="str">
            <v>A.II.1.a) Terreni disponibili</v>
          </cell>
          <cell r="Q1543">
            <v>0</v>
          </cell>
          <cell r="R1543">
            <v>0</v>
          </cell>
        </row>
        <row r="1544">
          <cell r="P1544" t="str">
            <v>Terreni disponibili (Non sterilizzati)</v>
          </cell>
          <cell r="Q1544">
            <v>0</v>
          </cell>
          <cell r="R1544">
            <v>0</v>
          </cell>
        </row>
        <row r="1545">
          <cell r="P1545" t="str">
            <v>Terreni disponibili (Sterilizzati)</v>
          </cell>
          <cell r="Q1545">
            <v>0</v>
          </cell>
          <cell r="R1545">
            <v>0</v>
          </cell>
        </row>
        <row r="1546">
          <cell r="P1546" t="str">
            <v>Terreni edificabili disponibili (Non sterilizzati)</v>
          </cell>
          <cell r="Q1546">
            <v>0</v>
          </cell>
          <cell r="R1546">
            <v>0</v>
          </cell>
        </row>
        <row r="1547">
          <cell r="P1547" t="str">
            <v>Terreni edificabili disponibili (Sterilizzati)</v>
          </cell>
          <cell r="Q1547">
            <v>0</v>
          </cell>
          <cell r="R1547">
            <v>0</v>
          </cell>
        </row>
        <row r="1548">
          <cell r="P1548" t="str">
            <v>Altri terreni disponibili (Non sterilizzati)</v>
          </cell>
          <cell r="Q1548">
            <v>0</v>
          </cell>
          <cell r="R1548">
            <v>0</v>
          </cell>
        </row>
        <row r="1549">
          <cell r="P1549" t="str">
            <v>Altri terreni disponibili (Sterilizzati)</v>
          </cell>
          <cell r="Q1549">
            <v>0</v>
          </cell>
          <cell r="R1549">
            <v>0</v>
          </cell>
        </row>
        <row r="1550">
          <cell r="O1550" t="str">
            <v>AA21b</v>
          </cell>
          <cell r="P1550" t="str">
            <v>A.II.1.b) Terreni indisponibili</v>
          </cell>
          <cell r="Q1550">
            <v>0</v>
          </cell>
          <cell r="R1550">
            <v>0</v>
          </cell>
        </row>
        <row r="1551">
          <cell r="P1551" t="str">
            <v>Terreni indisponibili (Non sterilizzati)</v>
          </cell>
          <cell r="Q1551">
            <v>0</v>
          </cell>
          <cell r="R1551">
            <v>0</v>
          </cell>
        </row>
        <row r="1552">
          <cell r="P1552" t="str">
            <v>Terreni indisponibili (Sterilizzati)</v>
          </cell>
          <cell r="Q1552">
            <v>0</v>
          </cell>
          <cell r="R1552">
            <v>0</v>
          </cell>
        </row>
        <row r="1553">
          <cell r="P1553" t="str">
            <v>Terreni edificabili indisponibili (Non sterilizzati)</v>
          </cell>
          <cell r="Q1553">
            <v>0</v>
          </cell>
          <cell r="R1553">
            <v>0</v>
          </cell>
        </row>
        <row r="1554">
          <cell r="P1554" t="str">
            <v>Terreni edificabili indisponibili (Sterilizzati)</v>
          </cell>
          <cell r="Q1554">
            <v>0</v>
          </cell>
          <cell r="R1554">
            <v>0</v>
          </cell>
        </row>
        <row r="1555">
          <cell r="P1555" t="str">
            <v>Altri terreni indisponibili (Non sterilizzati)</v>
          </cell>
          <cell r="Q1555">
            <v>0</v>
          </cell>
          <cell r="R1555">
            <v>0</v>
          </cell>
        </row>
        <row r="1556">
          <cell r="P1556" t="str">
            <v>Altri terreni indisponibili (Sterilizzati)</v>
          </cell>
          <cell r="Q1556">
            <v>0</v>
          </cell>
          <cell r="R1556">
            <v>0</v>
          </cell>
        </row>
        <row r="1557">
          <cell r="P1557" t="str">
            <v>A.II.2 Fabbricati</v>
          </cell>
          <cell r="Q1557">
            <v>0</v>
          </cell>
          <cell r="R1557">
            <v>0</v>
          </cell>
        </row>
        <row r="1558">
          <cell r="O1558" t="str">
            <v>AA22a</v>
          </cell>
          <cell r="P1558" t="str">
            <v>A.II.2.a) Fabbricati non strumentali (disponibili)</v>
          </cell>
          <cell r="Q1558">
            <v>0</v>
          </cell>
          <cell r="R1558">
            <v>0</v>
          </cell>
        </row>
        <row r="1559">
          <cell r="P1559" t="str">
            <v>A.II.2.a.1) Fabbricati non strumentali (disponibili)</v>
          </cell>
          <cell r="Q1559">
            <v>0</v>
          </cell>
          <cell r="R1559">
            <v>0</v>
          </cell>
        </row>
        <row r="1560">
          <cell r="P1560" t="str">
            <v>Fabbricati disponibili (da reddito) - (Non sterilizzati)</v>
          </cell>
          <cell r="Q1560">
            <v>0</v>
          </cell>
          <cell r="R1560">
            <v>0</v>
          </cell>
        </row>
        <row r="1561">
          <cell r="P1561" t="str">
            <v>Fabbricati disponibili (da reddito) - (Sterilizzati)</v>
          </cell>
          <cell r="Q1561">
            <v>0</v>
          </cell>
          <cell r="R1561">
            <v>0</v>
          </cell>
        </row>
        <row r="1562">
          <cell r="P1562" t="str">
            <v>Costruzioni leggere (da reddito) - (Non sterilizzati)</v>
          </cell>
          <cell r="Q1562">
            <v>0</v>
          </cell>
          <cell r="R1562">
            <v>0</v>
          </cell>
        </row>
        <row r="1563">
          <cell r="P1563" t="str">
            <v>Costruzioni leggere (da reddito) - (Sterilizzati)</v>
          </cell>
          <cell r="Q1563">
            <v>0</v>
          </cell>
          <cell r="R1563">
            <v>0</v>
          </cell>
        </row>
        <row r="1564">
          <cell r="P1564" t="str">
            <v>A.II.2.a.2) Fondo ammortamento Fabbricati (disponibili)</v>
          </cell>
          <cell r="Q1564">
            <v>0</v>
          </cell>
          <cell r="R1564">
            <v>0</v>
          </cell>
        </row>
        <row r="1565">
          <cell r="P1565" t="str">
            <v>F.do amm. Fabbricati disponibili (da reddito) - (Non sterilizzati)</v>
          </cell>
          <cell r="Q1565">
            <v>0</v>
          </cell>
          <cell r="R1565">
            <v>0</v>
          </cell>
        </row>
        <row r="1566">
          <cell r="P1566" t="str">
            <v>F.do amm. Fabbricati disponibili (da reddito) - (Sterilizzati)</v>
          </cell>
          <cell r="Q1566">
            <v>0</v>
          </cell>
          <cell r="R1566">
            <v>0</v>
          </cell>
        </row>
        <row r="1567">
          <cell r="P1567" t="str">
            <v>F.do amm. Costruzioni leggere (da reddito) - (Non sterilizzati)</v>
          </cell>
          <cell r="Q1567">
            <v>0</v>
          </cell>
          <cell r="R1567">
            <v>0</v>
          </cell>
        </row>
        <row r="1568">
          <cell r="P1568" t="str">
            <v>F.do amm. Costruzioni leggere (da reddito) - (Sterilizzati)</v>
          </cell>
          <cell r="Q1568">
            <v>0</v>
          </cell>
          <cell r="R1568">
            <v>0</v>
          </cell>
        </row>
        <row r="1569">
          <cell r="O1569" t="str">
            <v>AA22b</v>
          </cell>
          <cell r="P1569" t="str">
            <v>A.II.2.b) Fabbricati (indisponibili)</v>
          </cell>
          <cell r="Q1569">
            <v>0</v>
          </cell>
          <cell r="R1569">
            <v>0</v>
          </cell>
        </row>
        <row r="1570">
          <cell r="P1570" t="str">
            <v>A.II.2.b.1) Fabbricati (indisponibili)</v>
          </cell>
          <cell r="Q1570">
            <v>0</v>
          </cell>
          <cell r="R1570">
            <v>0</v>
          </cell>
        </row>
        <row r="1571">
          <cell r="P1571" t="str">
            <v>Fabbricati indisponibili (attività istituzionale) - (Non sterilizzati)</v>
          </cell>
          <cell r="Q1571">
            <v>0</v>
          </cell>
          <cell r="R1571">
            <v>0</v>
          </cell>
        </row>
        <row r="1572">
          <cell r="P1572" t="str">
            <v>Fabbricati indisponibili (attività istituzionale) - (Sterilizzati)</v>
          </cell>
          <cell r="Q1572">
            <v>0</v>
          </cell>
          <cell r="R1572">
            <v>0</v>
          </cell>
        </row>
        <row r="1573">
          <cell r="P1573" t="str">
            <v>Costruzioni leggere (attività istituzionale) - (Non sterilizzati)</v>
          </cell>
          <cell r="Q1573">
            <v>0</v>
          </cell>
          <cell r="R1573">
            <v>0</v>
          </cell>
        </row>
        <row r="1574">
          <cell r="P1574" t="str">
            <v>Costruzioni leggere (attività istituzionale) - (Sterilizzati)</v>
          </cell>
          <cell r="Q1574">
            <v>0</v>
          </cell>
          <cell r="R1574">
            <v>0</v>
          </cell>
        </row>
        <row r="1575">
          <cell r="P1575" t="str">
            <v>A.II.2.b.2) Fondo ammortamento Fabbricati (indisponibili)</v>
          </cell>
          <cell r="Q1575">
            <v>0</v>
          </cell>
          <cell r="R1575">
            <v>0</v>
          </cell>
        </row>
        <row r="1576">
          <cell r="P1576" t="str">
            <v>F.do amm. Fabbricati indisponibili (attività istituzionale) - (Non sterilizzati)</v>
          </cell>
          <cell r="Q1576">
            <v>0</v>
          </cell>
          <cell r="R1576">
            <v>0</v>
          </cell>
        </row>
        <row r="1577">
          <cell r="P1577" t="str">
            <v>F.do amm. Fabbricati indisponibili (attività istituzionale) - (Sterilizzati)</v>
          </cell>
          <cell r="Q1577">
            <v>0</v>
          </cell>
          <cell r="R1577">
            <v>0</v>
          </cell>
        </row>
        <row r="1578">
          <cell r="P1578" t="str">
            <v>F.do amm. Costruzioni leggere (attività istituzionale) - (Non sterilizzati)</v>
          </cell>
          <cell r="Q1578">
            <v>0</v>
          </cell>
          <cell r="R1578">
            <v>0</v>
          </cell>
        </row>
        <row r="1579">
          <cell r="P1579" t="str">
            <v>F.do amm. Costruzioni leggere (attività istituzionale) - (Sterilizzati)</v>
          </cell>
          <cell r="Q1579">
            <v>0</v>
          </cell>
          <cell r="R1579">
            <v>0</v>
          </cell>
        </row>
        <row r="1580">
          <cell r="O1580" t="str">
            <v>AA23</v>
          </cell>
          <cell r="P1580" t="str">
            <v>A.II.3 Impianti e macchinari.</v>
          </cell>
          <cell r="Q1580">
            <v>0</v>
          </cell>
          <cell r="R1580">
            <v>0</v>
          </cell>
        </row>
        <row r="1581">
          <cell r="P1581" t="str">
            <v>A.II.3.a) Impianti e macchinari.</v>
          </cell>
          <cell r="Q1581">
            <v>0</v>
          </cell>
          <cell r="R1581">
            <v>0</v>
          </cell>
        </row>
        <row r="1582">
          <cell r="P1582" t="str">
            <v>Impianti sanitari (Non sterilizzati)</v>
          </cell>
          <cell r="Q1582">
            <v>0</v>
          </cell>
          <cell r="R1582">
            <v>0</v>
          </cell>
        </row>
        <row r="1583">
          <cell r="P1583" t="str">
            <v>Impianti sanitari (Sterilizzati)</v>
          </cell>
          <cell r="Q1583">
            <v>0</v>
          </cell>
          <cell r="R1583">
            <v>0</v>
          </cell>
        </row>
        <row r="1584">
          <cell r="P1584" t="str">
            <v>Impianti elettrici ed idraulici (Non sterilizzati)</v>
          </cell>
          <cell r="Q1584">
            <v>0</v>
          </cell>
          <cell r="R1584">
            <v>0</v>
          </cell>
        </row>
        <row r="1585">
          <cell r="P1585" t="str">
            <v>Impianti elettrici ed idraulici (Sterilizzati)</v>
          </cell>
          <cell r="Q1585">
            <v>0</v>
          </cell>
          <cell r="R1585">
            <v>0</v>
          </cell>
        </row>
        <row r="1586">
          <cell r="P1586" t="str">
            <v>Impianti telefonici (Non sterilizzati)</v>
          </cell>
          <cell r="Q1586">
            <v>0</v>
          </cell>
          <cell r="R1586">
            <v>0</v>
          </cell>
        </row>
        <row r="1587">
          <cell r="P1587" t="str">
            <v>Impianti telefonici (Sterilizzati)</v>
          </cell>
          <cell r="Q1587">
            <v>0</v>
          </cell>
          <cell r="R1587">
            <v>0</v>
          </cell>
        </row>
        <row r="1588">
          <cell r="P1588" t="str">
            <v>Impianti di allarme e sicurezza (Non sterilizzati)</v>
          </cell>
          <cell r="Q1588">
            <v>0</v>
          </cell>
          <cell r="R1588">
            <v>0</v>
          </cell>
        </row>
        <row r="1589">
          <cell r="P1589" t="str">
            <v>Impianti di allarme e sicurezza (Sterilizzati)</v>
          </cell>
          <cell r="Q1589">
            <v>0</v>
          </cell>
          <cell r="R1589">
            <v>0</v>
          </cell>
        </row>
        <row r="1590">
          <cell r="P1590" t="str">
            <v>Altri impianti e macchinari specifici (Non sterilizzati)</v>
          </cell>
          <cell r="Q1590">
            <v>0</v>
          </cell>
          <cell r="R1590">
            <v>0</v>
          </cell>
        </row>
        <row r="1591">
          <cell r="P1591" t="str">
            <v>Altri impianti e macchinari specifici (Sterilizzati)</v>
          </cell>
          <cell r="Q1591">
            <v>0</v>
          </cell>
          <cell r="R1591">
            <v>0</v>
          </cell>
        </row>
        <row r="1592">
          <cell r="P1592" t="str">
            <v>Altri impiantie macchinari generici (Non sterilizzati)</v>
          </cell>
          <cell r="Q1592">
            <v>0</v>
          </cell>
          <cell r="R1592">
            <v>0</v>
          </cell>
        </row>
        <row r="1593">
          <cell r="P1593" t="str">
            <v>Altri impiantie macchinari generici (Sterilizzati)</v>
          </cell>
          <cell r="Q1593">
            <v>0</v>
          </cell>
          <cell r="R1593">
            <v>0</v>
          </cell>
        </row>
        <row r="1594">
          <cell r="P1594" t="str">
            <v>Altri impianti (Non sterilizzati)</v>
          </cell>
          <cell r="Q1594">
            <v>0</v>
          </cell>
          <cell r="R1594">
            <v>0</v>
          </cell>
        </row>
        <row r="1595">
          <cell r="P1595" t="str">
            <v>Altri impianti (Sterilizzati)</v>
          </cell>
          <cell r="Q1595">
            <v>0</v>
          </cell>
          <cell r="R1595">
            <v>0</v>
          </cell>
        </row>
        <row r="1596">
          <cell r="P1596" t="str">
            <v>A.II.3.b) Fondo ammortamento Impianti e macchinari.</v>
          </cell>
          <cell r="Q1596">
            <v>0</v>
          </cell>
          <cell r="R1596">
            <v>0</v>
          </cell>
        </row>
        <row r="1597">
          <cell r="P1597" t="str">
            <v>F.do amm. Impianti sanitari (Non sterilizzati)</v>
          </cell>
          <cell r="Q1597">
            <v>0</v>
          </cell>
          <cell r="R1597">
            <v>0</v>
          </cell>
        </row>
        <row r="1598">
          <cell r="P1598" t="str">
            <v>F.do amm. Impianti sanitari (Sterilizzati)</v>
          </cell>
          <cell r="Q1598">
            <v>0</v>
          </cell>
          <cell r="R1598">
            <v>0</v>
          </cell>
        </row>
        <row r="1599">
          <cell r="P1599" t="str">
            <v>F.do amm. Impianti elettrici ed idraulici (Non sterilizzati)</v>
          </cell>
          <cell r="Q1599">
            <v>0</v>
          </cell>
          <cell r="R1599">
            <v>0</v>
          </cell>
        </row>
        <row r="1600">
          <cell r="P1600" t="str">
            <v>F.do amm. Impianti elettrici ed idraulici (Sterilizzati)</v>
          </cell>
          <cell r="Q1600">
            <v>0</v>
          </cell>
          <cell r="R1600">
            <v>0</v>
          </cell>
        </row>
        <row r="1601">
          <cell r="P1601" t="str">
            <v>F.do amm. Impianti telefonici (Non sterilizzati)</v>
          </cell>
          <cell r="Q1601">
            <v>0</v>
          </cell>
          <cell r="R1601">
            <v>0</v>
          </cell>
        </row>
        <row r="1602">
          <cell r="P1602" t="str">
            <v>F.do amm. Impianti telefonici (Sterilizzati)</v>
          </cell>
          <cell r="Q1602">
            <v>0</v>
          </cell>
          <cell r="R1602">
            <v>0</v>
          </cell>
        </row>
        <row r="1603">
          <cell r="P1603" t="str">
            <v>F.do amm. Impianti di allarme e sicurezza (Non sterilizzati)</v>
          </cell>
          <cell r="Q1603">
            <v>0</v>
          </cell>
          <cell r="R1603">
            <v>0</v>
          </cell>
        </row>
        <row r="1604">
          <cell r="P1604" t="str">
            <v>F.do amm. Impianti di allarme e sicurezza (Sterilizzati)</v>
          </cell>
          <cell r="Q1604">
            <v>0</v>
          </cell>
          <cell r="R1604">
            <v>0</v>
          </cell>
        </row>
        <row r="1605">
          <cell r="P1605" t="str">
            <v>F.do amm. Altri impianti e macchinari specifici (Non sterilizzati)</v>
          </cell>
          <cell r="Q1605">
            <v>0</v>
          </cell>
          <cell r="R1605">
            <v>0</v>
          </cell>
        </row>
        <row r="1606">
          <cell r="P1606" t="str">
            <v>F.do amm. Altri impianti e macchinari specifici (Sterilizzati)</v>
          </cell>
          <cell r="Q1606">
            <v>0</v>
          </cell>
          <cell r="R1606">
            <v>0</v>
          </cell>
        </row>
        <row r="1607">
          <cell r="P1607" t="str">
            <v>F.do amm. Altri impiantie macchinari generici (Non sterilizzati)</v>
          </cell>
          <cell r="Q1607">
            <v>0</v>
          </cell>
          <cell r="R1607">
            <v>0</v>
          </cell>
        </row>
        <row r="1608">
          <cell r="P1608" t="str">
            <v>F.do amm. Altri impiantie macchinari generici (Sterilizzati)</v>
          </cell>
          <cell r="Q1608">
            <v>0</v>
          </cell>
          <cell r="R1608">
            <v>0</v>
          </cell>
        </row>
        <row r="1609">
          <cell r="P1609" t="str">
            <v>F.do amm. Altri impianti (Non sterilizzati)</v>
          </cell>
          <cell r="Q1609">
            <v>0</v>
          </cell>
          <cell r="R1609">
            <v>0</v>
          </cell>
        </row>
        <row r="1610">
          <cell r="P1610" t="str">
            <v>F.do amm. Altri impianti (Sterilizzati)</v>
          </cell>
          <cell r="Q1610">
            <v>0</v>
          </cell>
          <cell r="R1610">
            <v>0</v>
          </cell>
        </row>
        <row r="1611">
          <cell r="O1611" t="str">
            <v>AA24</v>
          </cell>
          <cell r="P1611" t="str">
            <v>A.II.4 Attrezzature sanitarie e scientifiche</v>
          </cell>
          <cell r="Q1611">
            <v>0</v>
          </cell>
          <cell r="R1611">
            <v>0</v>
          </cell>
        </row>
        <row r="1612">
          <cell r="P1612" t="str">
            <v>A.II.4.a) Attrezzature sanitarie e scientifiche</v>
          </cell>
          <cell r="Q1612">
            <v>0</v>
          </cell>
          <cell r="R1612">
            <v>0</v>
          </cell>
        </row>
        <row r="1613">
          <cell r="P1613" t="str">
            <v>Attrezzature sanitarie (Non sterilizzate)</v>
          </cell>
          <cell r="Q1613">
            <v>0</v>
          </cell>
          <cell r="R1613">
            <v>0</v>
          </cell>
        </row>
        <row r="1614">
          <cell r="P1614" t="str">
            <v>Attrezzature sanitarie (Sterilizzate)</v>
          </cell>
          <cell r="Q1614">
            <v>0</v>
          </cell>
          <cell r="R1614">
            <v>0</v>
          </cell>
        </row>
        <row r="1615">
          <cell r="P1615" t="str">
            <v>Beni per assistenza protesica (Non sterilizzate)</v>
          </cell>
          <cell r="Q1615">
            <v>0</v>
          </cell>
          <cell r="R1615">
            <v>0</v>
          </cell>
        </row>
        <row r="1616">
          <cell r="P1616" t="str">
            <v>Beni per assistenza protesica (Sterilizzate)</v>
          </cell>
          <cell r="Q1616">
            <v>0</v>
          </cell>
          <cell r="R1616">
            <v>0</v>
          </cell>
        </row>
        <row r="1617">
          <cell r="P1617" t="str">
            <v>Altre attrezzature sanitarie (Non sterilizzate)</v>
          </cell>
          <cell r="Q1617">
            <v>0</v>
          </cell>
          <cell r="R1617">
            <v>0</v>
          </cell>
        </row>
        <row r="1618">
          <cell r="P1618" t="str">
            <v>Altre attrezzature sanitarie (Sterilizzate)</v>
          </cell>
          <cell r="Q1618">
            <v>0</v>
          </cell>
          <cell r="R1618">
            <v>0</v>
          </cell>
        </row>
        <row r="1619">
          <cell r="P1619" t="str">
            <v>A.II.4.b) Fondo ammortamento Attrezzature sanitarie e scientifiche</v>
          </cell>
          <cell r="Q1619">
            <v>0</v>
          </cell>
          <cell r="R1619">
            <v>0</v>
          </cell>
        </row>
        <row r="1620">
          <cell r="P1620" t="str">
            <v>F.do amm. Attrezzature sanitarie (Non sterilizzate)</v>
          </cell>
          <cell r="Q1620">
            <v>0</v>
          </cell>
          <cell r="R1620">
            <v>0</v>
          </cell>
        </row>
        <row r="1621">
          <cell r="P1621" t="str">
            <v>F.do amm. Attrezzature sanitarie (Sterilizzate)</v>
          </cell>
          <cell r="Q1621">
            <v>0</v>
          </cell>
          <cell r="R1621">
            <v>0</v>
          </cell>
        </row>
        <row r="1622">
          <cell r="P1622" t="str">
            <v>F.do amm. Beni per assistenza protesica (Non sterilizzate)</v>
          </cell>
          <cell r="Q1622">
            <v>0</v>
          </cell>
          <cell r="R1622">
            <v>0</v>
          </cell>
        </row>
        <row r="1623">
          <cell r="P1623" t="str">
            <v>F.do amm. Beni per assistenza protesica (Sterilizzate)</v>
          </cell>
          <cell r="Q1623">
            <v>0</v>
          </cell>
          <cell r="R1623">
            <v>0</v>
          </cell>
        </row>
        <row r="1624">
          <cell r="P1624" t="str">
            <v>F.do amm. Altre attrezzature sanitarie (Non sterilizzate)</v>
          </cell>
          <cell r="Q1624">
            <v>0</v>
          </cell>
          <cell r="R1624">
            <v>0</v>
          </cell>
        </row>
        <row r="1625">
          <cell r="P1625" t="str">
            <v>F.do amm. Altre attrezzature sanitarie (Sterilizzate)</v>
          </cell>
          <cell r="Q1625">
            <v>0</v>
          </cell>
          <cell r="R1625">
            <v>0</v>
          </cell>
        </row>
        <row r="1626">
          <cell r="O1626" t="str">
            <v>AA25</v>
          </cell>
          <cell r="P1626" t="str">
            <v>A.II.5 Mobili ed arredi</v>
          </cell>
          <cell r="Q1626">
            <v>0</v>
          </cell>
          <cell r="R1626">
            <v>0</v>
          </cell>
        </row>
        <row r="1627">
          <cell r="P1627" t="str">
            <v>A.II.5.a) Mobili ed arredi</v>
          </cell>
          <cell r="Q1627">
            <v>0</v>
          </cell>
          <cell r="R1627">
            <v>0</v>
          </cell>
        </row>
        <row r="1628">
          <cell r="P1628" t="str">
            <v>Mobili , arredi e attrezzature ufficio (Non sterilizzati)</v>
          </cell>
          <cell r="Q1628">
            <v>0</v>
          </cell>
          <cell r="R1628">
            <v>0</v>
          </cell>
        </row>
        <row r="1629">
          <cell r="P1629" t="str">
            <v>Mobili , arredi e attrezzature ufficio (Sterilizzati)</v>
          </cell>
          <cell r="Q1629">
            <v>0</v>
          </cell>
          <cell r="R1629">
            <v>0</v>
          </cell>
        </row>
        <row r="1630">
          <cell r="P1630" t="str">
            <v>Scaffalature (Non sterilizzati)</v>
          </cell>
          <cell r="Q1630">
            <v>0</v>
          </cell>
          <cell r="R1630">
            <v>0</v>
          </cell>
        </row>
        <row r="1631">
          <cell r="P1631" t="str">
            <v>Scaffalature (Sterilizzati)</v>
          </cell>
          <cell r="Q1631">
            <v>0</v>
          </cell>
          <cell r="R1631">
            <v>0</v>
          </cell>
        </row>
        <row r="1632">
          <cell r="P1632" t="str">
            <v>Mobili ed arredi diversi (Non sterilizzati)</v>
          </cell>
          <cell r="Q1632">
            <v>0</v>
          </cell>
          <cell r="R1632">
            <v>0</v>
          </cell>
        </row>
        <row r="1633">
          <cell r="P1633" t="str">
            <v>Mobili ed arredi diversi (Sterilizzati)</v>
          </cell>
          <cell r="Q1633">
            <v>0</v>
          </cell>
          <cell r="R1633">
            <v>0</v>
          </cell>
        </row>
        <row r="1634">
          <cell r="P1634" t="str">
            <v>Altri mobili e arredi (Non sterilizzati)</v>
          </cell>
          <cell r="Q1634">
            <v>0</v>
          </cell>
          <cell r="R1634">
            <v>0</v>
          </cell>
        </row>
        <row r="1635">
          <cell r="P1635" t="str">
            <v>Altri mobili e arredi (Sterilizzati)</v>
          </cell>
          <cell r="Q1635">
            <v>0</v>
          </cell>
          <cell r="R1635">
            <v>0</v>
          </cell>
        </row>
        <row r="1636">
          <cell r="P1636" t="str">
            <v>A.II.5.b) Fondo ammortamento Mobili ed arredi</v>
          </cell>
          <cell r="Q1636">
            <v>0</v>
          </cell>
          <cell r="R1636">
            <v>0</v>
          </cell>
        </row>
        <row r="1637">
          <cell r="P1637" t="str">
            <v>F.do amm. Mobili , arredi e attrezzature ufficio (Non sterilizzati)</v>
          </cell>
          <cell r="Q1637">
            <v>0</v>
          </cell>
          <cell r="R1637">
            <v>0</v>
          </cell>
        </row>
        <row r="1638">
          <cell r="P1638" t="str">
            <v>F.do amm. Mobili , arredi e attrezzature ufficio (Sterilizzati)</v>
          </cell>
          <cell r="Q1638">
            <v>0</v>
          </cell>
          <cell r="R1638">
            <v>0</v>
          </cell>
        </row>
        <row r="1639">
          <cell r="P1639" t="str">
            <v>F.do amm. Scaffalature (Non sterilizzati)</v>
          </cell>
          <cell r="Q1639">
            <v>0</v>
          </cell>
          <cell r="R1639">
            <v>0</v>
          </cell>
        </row>
        <row r="1640">
          <cell r="P1640" t="str">
            <v>F.do amm. Scaffalature (Sterilizzati)</v>
          </cell>
          <cell r="Q1640">
            <v>0</v>
          </cell>
          <cell r="R1640">
            <v>0</v>
          </cell>
        </row>
        <row r="1641">
          <cell r="P1641" t="str">
            <v>F.do amm. Mobili ed arredi diversi (Non sterilizzati)</v>
          </cell>
          <cell r="Q1641">
            <v>0</v>
          </cell>
          <cell r="R1641">
            <v>0</v>
          </cell>
        </row>
        <row r="1642">
          <cell r="P1642" t="str">
            <v>F.do amm. Mobili ed arredi diversi (Sterilizzati)</v>
          </cell>
          <cell r="Q1642">
            <v>0</v>
          </cell>
          <cell r="R1642">
            <v>0</v>
          </cell>
        </row>
        <row r="1643">
          <cell r="P1643" t="str">
            <v>F.do amm. Altri mobili e arredi (Non sterilizzati)</v>
          </cell>
          <cell r="Q1643">
            <v>0</v>
          </cell>
          <cell r="R1643">
            <v>0</v>
          </cell>
        </row>
        <row r="1644">
          <cell r="P1644" t="str">
            <v>F.do amm. Altri mobili e arredi (Sterilizzati)</v>
          </cell>
          <cell r="Q1644">
            <v>0</v>
          </cell>
          <cell r="R1644">
            <v>0</v>
          </cell>
        </row>
        <row r="1645">
          <cell r="O1645" t="str">
            <v>AA26</v>
          </cell>
          <cell r="P1645" t="str">
            <v>A.II.6 Automezzi</v>
          </cell>
          <cell r="Q1645">
            <v>0</v>
          </cell>
          <cell r="R1645">
            <v>0</v>
          </cell>
        </row>
        <row r="1646">
          <cell r="P1646" t="str">
            <v>A.II.6.a) Automezzi</v>
          </cell>
          <cell r="Q1646">
            <v>0</v>
          </cell>
          <cell r="R1646">
            <v>0</v>
          </cell>
        </row>
        <row r="1647">
          <cell r="P1647" t="str">
            <v>Automezzi (Non sterilizzati)</v>
          </cell>
          <cell r="Q1647">
            <v>0</v>
          </cell>
          <cell r="R1647">
            <v>0</v>
          </cell>
        </row>
        <row r="1648">
          <cell r="P1648" t="str">
            <v>Automezzi (Sterilizzati)</v>
          </cell>
          <cell r="Q1648">
            <v>0</v>
          </cell>
          <cell r="R1648">
            <v>0</v>
          </cell>
        </row>
        <row r="1649">
          <cell r="P1649" t="str">
            <v>Ambulanze utilizzate per il 118 (Non sterilizzati)</v>
          </cell>
          <cell r="Q1649">
            <v>0</v>
          </cell>
          <cell r="R1649">
            <v>0</v>
          </cell>
        </row>
        <row r="1650">
          <cell r="P1650" t="str">
            <v>Ambulanze utilizzate per il 118 (Sterilizzati)</v>
          </cell>
          <cell r="Q1650">
            <v>0</v>
          </cell>
          <cell r="R1650">
            <v>0</v>
          </cell>
        </row>
        <row r="1651">
          <cell r="P1651" t="str">
            <v>Altre ambulanze (Non sterilizzati)</v>
          </cell>
          <cell r="Q1651">
            <v>0</v>
          </cell>
          <cell r="R1651">
            <v>0</v>
          </cell>
        </row>
        <row r="1652">
          <cell r="P1652" t="str">
            <v>Altre ambulanze (Sterilizzati)</v>
          </cell>
          <cell r="Q1652">
            <v>0</v>
          </cell>
          <cell r="R1652">
            <v>0</v>
          </cell>
        </row>
        <row r="1653">
          <cell r="P1653" t="str">
            <v>Altri mezzi di trasporto* (Non sterilizzati)</v>
          </cell>
          <cell r="Q1653">
            <v>0</v>
          </cell>
          <cell r="R1653">
            <v>0</v>
          </cell>
        </row>
        <row r="1654">
          <cell r="P1654" t="str">
            <v>Altri mezzi di trasporto* (Sterilizzati)</v>
          </cell>
          <cell r="Q1654">
            <v>0</v>
          </cell>
          <cell r="R1654">
            <v>0</v>
          </cell>
        </row>
        <row r="1655">
          <cell r="P1655" t="str">
            <v>Altri automezzi (Non sterilizzati)</v>
          </cell>
          <cell r="Q1655">
            <v>0</v>
          </cell>
          <cell r="R1655">
            <v>0</v>
          </cell>
        </row>
        <row r="1656">
          <cell r="P1656" t="str">
            <v>Altri automezzi (Sterilizzati)</v>
          </cell>
          <cell r="Q1656">
            <v>0</v>
          </cell>
          <cell r="R1656">
            <v>0</v>
          </cell>
        </row>
        <row r="1657">
          <cell r="P1657" t="str">
            <v>A.II.6.b) Fondo ammortamento Automezzi</v>
          </cell>
          <cell r="Q1657">
            <v>0</v>
          </cell>
          <cell r="R1657">
            <v>0</v>
          </cell>
        </row>
        <row r="1658">
          <cell r="P1658" t="str">
            <v>F.do amm. Automezzi (Non sterilizzati)</v>
          </cell>
          <cell r="Q1658">
            <v>0</v>
          </cell>
          <cell r="R1658">
            <v>0</v>
          </cell>
        </row>
        <row r="1659">
          <cell r="P1659" t="str">
            <v>F.do amm. Automezzi (Sterilizzati)</v>
          </cell>
          <cell r="Q1659">
            <v>0</v>
          </cell>
          <cell r="R1659">
            <v>0</v>
          </cell>
        </row>
        <row r="1660">
          <cell r="P1660" t="str">
            <v>F.do amm. Ambulanze utilizzate per il 118 (Non sterilizzati)</v>
          </cell>
          <cell r="Q1660">
            <v>0</v>
          </cell>
          <cell r="R1660">
            <v>0</v>
          </cell>
        </row>
        <row r="1661">
          <cell r="P1661" t="str">
            <v>F.do amm. Ambulanze utilizzate per il 118 (Sterilizzati)</v>
          </cell>
          <cell r="Q1661">
            <v>0</v>
          </cell>
          <cell r="R1661">
            <v>0</v>
          </cell>
        </row>
        <row r="1662">
          <cell r="P1662" t="str">
            <v>F.do amm. Altre ambulanze (Non sterilizzati)</v>
          </cell>
          <cell r="Q1662">
            <v>0</v>
          </cell>
          <cell r="R1662">
            <v>0</v>
          </cell>
        </row>
        <row r="1663">
          <cell r="P1663" t="str">
            <v>F.do amm. Altre ambulanze (Sterilizzati)</v>
          </cell>
          <cell r="Q1663">
            <v>0</v>
          </cell>
          <cell r="R1663">
            <v>0</v>
          </cell>
        </row>
        <row r="1664">
          <cell r="P1664" t="str">
            <v>F.do amm. Altri mezzi di trasporto* (Non sterilizzati)</v>
          </cell>
          <cell r="Q1664">
            <v>0</v>
          </cell>
          <cell r="R1664">
            <v>0</v>
          </cell>
        </row>
        <row r="1665">
          <cell r="P1665" t="str">
            <v>F.do amm. Altri mezzi di trasporto* (Sterilizzati)</v>
          </cell>
          <cell r="Q1665">
            <v>0</v>
          </cell>
          <cell r="R1665">
            <v>0</v>
          </cell>
        </row>
        <row r="1666">
          <cell r="P1666" t="str">
            <v>F.do amm. Altri automezzi (Non sterilizzati)</v>
          </cell>
          <cell r="Q1666">
            <v>0</v>
          </cell>
          <cell r="R1666">
            <v>0</v>
          </cell>
        </row>
        <row r="1667">
          <cell r="P1667" t="str">
            <v>F.do amm. Altri automezzi (Sterilizzati)</v>
          </cell>
          <cell r="Q1667">
            <v>0</v>
          </cell>
          <cell r="R1667">
            <v>0</v>
          </cell>
        </row>
        <row r="1668">
          <cell r="O1668" t="str">
            <v>AA27</v>
          </cell>
          <cell r="P1668" t="str">
            <v>A.II.7 Oggetti d'arte</v>
          </cell>
          <cell r="Q1668">
            <v>0</v>
          </cell>
          <cell r="R1668">
            <v>0</v>
          </cell>
        </row>
        <row r="1669">
          <cell r="P1669" t="str">
            <v>A.II.7.a) Oggetti d'arte</v>
          </cell>
          <cell r="Q1669">
            <v>0</v>
          </cell>
          <cell r="R1669">
            <v>0</v>
          </cell>
        </row>
        <row r="1670">
          <cell r="P1670" t="str">
            <v>Oggetti d'arte</v>
          </cell>
          <cell r="Q1670">
            <v>0</v>
          </cell>
          <cell r="R1670">
            <v>0</v>
          </cell>
        </row>
        <row r="1671">
          <cell r="O1671" t="str">
            <v>AA28</v>
          </cell>
          <cell r="P1671" t="str">
            <v>A.II.8 Altre immobilizzazioni materiali</v>
          </cell>
          <cell r="Q1671">
            <v>0</v>
          </cell>
          <cell r="R1671">
            <v>0</v>
          </cell>
        </row>
        <row r="1672">
          <cell r="P1672" t="str">
            <v>A.II.8.a) Altre immobilizzazioni materiali</v>
          </cell>
          <cell r="Q1672">
            <v>0</v>
          </cell>
          <cell r="R1672">
            <v>0</v>
          </cell>
        </row>
        <row r="1673">
          <cell r="P1673" t="str">
            <v>Elaboratori e personal computer e altre attrezzature EDP (Non sterilizzate)</v>
          </cell>
          <cell r="Q1673">
            <v>0</v>
          </cell>
          <cell r="R1673">
            <v>0</v>
          </cell>
        </row>
        <row r="1674">
          <cell r="P1674" t="str">
            <v>Elaboratori e personal computer e altre attrezzature EDP (Sterilizzati)</v>
          </cell>
          <cell r="Q1674">
            <v>0</v>
          </cell>
          <cell r="R1674">
            <v>0</v>
          </cell>
        </row>
        <row r="1675">
          <cell r="P1675" t="str">
            <v>Macchine ufficio ordinarie (Non sterilizzati)</v>
          </cell>
          <cell r="Q1675">
            <v>0</v>
          </cell>
          <cell r="R1675">
            <v>0</v>
          </cell>
        </row>
        <row r="1676">
          <cell r="P1676" t="str">
            <v>Macchine ufficio ordinarie (Sterilizzati)</v>
          </cell>
          <cell r="Q1676">
            <v>0</v>
          </cell>
          <cell r="R1676">
            <v>0</v>
          </cell>
        </row>
        <row r="1677">
          <cell r="P1677" t="str">
            <v>Macchine ufficio elettriche ed elettroniche (Non sterilizzati)</v>
          </cell>
          <cell r="Q1677">
            <v>0</v>
          </cell>
          <cell r="R1677">
            <v>0</v>
          </cell>
        </row>
        <row r="1678">
          <cell r="P1678" t="str">
            <v>Macchine ufficio elettriche ed elettroniche (Sterilizzati)</v>
          </cell>
          <cell r="Q1678">
            <v>0</v>
          </cell>
          <cell r="R1678">
            <v>0</v>
          </cell>
        </row>
        <row r="1679">
          <cell r="P1679" t="str">
            <v>Altri beni materiali da ammortizzare gestione caratteristica (Non sterilizzati)</v>
          </cell>
          <cell r="Q1679">
            <v>0</v>
          </cell>
          <cell r="R1679">
            <v>0</v>
          </cell>
        </row>
        <row r="1680">
          <cell r="P1680" t="str">
            <v>Altri beni materiali da ammortizzare gestione caratteristica (Sterilizzati)</v>
          </cell>
          <cell r="Q1680">
            <v>0</v>
          </cell>
          <cell r="R1680">
            <v>0</v>
          </cell>
        </row>
        <row r="1681">
          <cell r="P1681" t="str">
            <v>Altri beni materiali da ammortizzare gestione non caratteristica (Non sterilizzati)</v>
          </cell>
          <cell r="Q1681">
            <v>0</v>
          </cell>
          <cell r="R1681">
            <v>0</v>
          </cell>
        </row>
        <row r="1682">
          <cell r="P1682" t="str">
            <v>Altri beni materiali da ammortizzare gestione non caratteristica (Sterilizzati)</v>
          </cell>
          <cell r="Q1682">
            <v>0</v>
          </cell>
          <cell r="R1682">
            <v>0</v>
          </cell>
        </row>
        <row r="1683">
          <cell r="P1683" t="str">
            <v>Altri beni (Non sterilizzati)</v>
          </cell>
          <cell r="Q1683">
            <v>0</v>
          </cell>
          <cell r="R1683">
            <v>0</v>
          </cell>
        </row>
        <row r="1684">
          <cell r="P1684" t="str">
            <v>Altri beni (Sterilizzati)</v>
          </cell>
          <cell r="Q1684">
            <v>0</v>
          </cell>
          <cell r="R1684">
            <v>0</v>
          </cell>
        </row>
        <row r="1685">
          <cell r="P1685" t="str">
            <v>A.II.8.b) Fondo ammortamento Altre immobilizz. Materiali</v>
          </cell>
          <cell r="Q1685">
            <v>0</v>
          </cell>
          <cell r="R1685">
            <v>0</v>
          </cell>
        </row>
        <row r="1686">
          <cell r="P1686" t="str">
            <v>F.do amm. Elaboratori e personal computer e altre attrezzature EDP (Non sterilizzati)</v>
          </cell>
          <cell r="Q1686">
            <v>0</v>
          </cell>
          <cell r="R1686">
            <v>0</v>
          </cell>
        </row>
        <row r="1687">
          <cell r="P1687" t="str">
            <v>F.do amm. Elaboratori e personal computer e altre attrezzature EDP (Sterilizzati)</v>
          </cell>
          <cell r="Q1687">
            <v>0</v>
          </cell>
          <cell r="R1687">
            <v>0</v>
          </cell>
        </row>
        <row r="1688">
          <cell r="P1688" t="str">
            <v>F.do amm. Macchine ufficio ordinarie (Non sterilizzati)</v>
          </cell>
          <cell r="Q1688">
            <v>0</v>
          </cell>
          <cell r="R1688">
            <v>0</v>
          </cell>
        </row>
        <row r="1689">
          <cell r="P1689" t="str">
            <v>F.do amm. Macchine ufficio ordinarie (Sterilizzati)</v>
          </cell>
          <cell r="Q1689">
            <v>0</v>
          </cell>
          <cell r="R1689">
            <v>0</v>
          </cell>
        </row>
        <row r="1690">
          <cell r="P1690" t="str">
            <v>F.do amm. Macchine ufficio elettriche ed elettroniche (Non sterilizzati)</v>
          </cell>
          <cell r="Q1690">
            <v>0</v>
          </cell>
          <cell r="R1690">
            <v>0</v>
          </cell>
        </row>
        <row r="1691">
          <cell r="P1691" t="str">
            <v>F.do amm. Macchine ufficio elettriche ed elettroniche (Sterilizzati)</v>
          </cell>
          <cell r="Q1691">
            <v>0</v>
          </cell>
          <cell r="R1691">
            <v>0</v>
          </cell>
        </row>
        <row r="1692">
          <cell r="P1692" t="str">
            <v>F.do amm. Altri beni materiali da ammortizzare gestione caratteristica (Non sterilizzati)</v>
          </cell>
          <cell r="Q1692">
            <v>0</v>
          </cell>
          <cell r="R1692">
            <v>0</v>
          </cell>
        </row>
        <row r="1693">
          <cell r="P1693" t="str">
            <v>F.do amm. Altri beni materiali da ammortizzare gestione caratteristica (Sterilizzati)</v>
          </cell>
          <cell r="Q1693">
            <v>0</v>
          </cell>
          <cell r="R1693">
            <v>0</v>
          </cell>
        </row>
        <row r="1694">
          <cell r="P1694" t="str">
            <v>F.do amm. Altri beni materiali da ammortizzare gestione non caratteristica (Non sterilizzati)</v>
          </cell>
          <cell r="Q1694">
            <v>0</v>
          </cell>
          <cell r="R1694">
            <v>0</v>
          </cell>
        </row>
        <row r="1695">
          <cell r="P1695" t="str">
            <v>F.do amm. Altri beni materiali da ammortizzare gestione non caratteristica (Sterilizzati)</v>
          </cell>
          <cell r="Q1695">
            <v>0</v>
          </cell>
          <cell r="R1695">
            <v>0</v>
          </cell>
        </row>
        <row r="1696">
          <cell r="P1696" t="str">
            <v>F.do amm. Altri beni (Non sterilizzati)</v>
          </cell>
          <cell r="Q1696">
            <v>0</v>
          </cell>
          <cell r="R1696">
            <v>0</v>
          </cell>
        </row>
        <row r="1697">
          <cell r="P1697" t="str">
            <v>F.do amm. Altri beni (Sterilizzati)</v>
          </cell>
          <cell r="Q1697">
            <v>0</v>
          </cell>
          <cell r="R1697">
            <v>0</v>
          </cell>
        </row>
        <row r="1698">
          <cell r="O1698" t="str">
            <v>AA29</v>
          </cell>
          <cell r="P1698" t="str">
            <v>A.II.9 Immobilizzazioni in corso ed acconti</v>
          </cell>
          <cell r="Q1698">
            <v>0</v>
          </cell>
          <cell r="R1698">
            <v>0</v>
          </cell>
        </row>
        <row r="1699">
          <cell r="P1699" t="str">
            <v>Immobilizzazioni materiali in corso di esecuzione</v>
          </cell>
          <cell r="Q1699">
            <v>0</v>
          </cell>
          <cell r="R1699">
            <v>0</v>
          </cell>
        </row>
        <row r="1700">
          <cell r="P1700" t="str">
            <v>Fornitori conto anticipi per acquisto immobilizzazioni materiali</v>
          </cell>
          <cell r="Q1700">
            <v>0</v>
          </cell>
          <cell r="R1700">
            <v>0</v>
          </cell>
        </row>
        <row r="1701">
          <cell r="P1701" t="str">
            <v>Altre immobilizzazioni in corso</v>
          </cell>
          <cell r="Q1701">
            <v>0</v>
          </cell>
          <cell r="R1701">
            <v>0</v>
          </cell>
        </row>
        <row r="1702">
          <cell r="P1702" t="str">
            <v>A.II.10 F.do Svalutazione immobilizzazioni materiali</v>
          </cell>
          <cell r="Q1702">
            <v>0</v>
          </cell>
          <cell r="R1702">
            <v>0</v>
          </cell>
        </row>
        <row r="1703">
          <cell r="P1703" t="str">
            <v>A.II.10.a) F.do Svalutazione Terreni</v>
          </cell>
          <cell r="Q1703">
            <v>0</v>
          </cell>
          <cell r="R1703">
            <v>0</v>
          </cell>
        </row>
        <row r="1704">
          <cell r="O1704" t="str">
            <v>AA21a</v>
          </cell>
          <cell r="P1704" t="str">
            <v>F.do Svalutazione Terreni Disponibili (Non sterilizzati)</v>
          </cell>
          <cell r="Q1704">
            <v>0</v>
          </cell>
          <cell r="R1704">
            <v>0</v>
          </cell>
        </row>
        <row r="1705">
          <cell r="O1705" t="str">
            <v>AA21a</v>
          </cell>
          <cell r="P1705" t="str">
            <v>F.do Svalutazione Terreni Disponibili (sterilizzati)</v>
          </cell>
          <cell r="Q1705">
            <v>0</v>
          </cell>
          <cell r="R1705">
            <v>0</v>
          </cell>
        </row>
        <row r="1706">
          <cell r="O1706" t="str">
            <v>AA21b</v>
          </cell>
          <cell r="P1706" t="str">
            <v>F.do Svalutazione Terreni Indisponibili (Non sterilizzati)</v>
          </cell>
          <cell r="Q1706">
            <v>0</v>
          </cell>
          <cell r="R1706">
            <v>0</v>
          </cell>
        </row>
        <row r="1707">
          <cell r="O1707" t="str">
            <v>AA21b</v>
          </cell>
          <cell r="P1707" t="str">
            <v>F.do Svalutazione Terreni Indisponibili (sterilizzati)</v>
          </cell>
          <cell r="Q1707">
            <v>0</v>
          </cell>
          <cell r="R1707">
            <v>0</v>
          </cell>
        </row>
        <row r="1708">
          <cell r="P1708" t="str">
            <v>A.II.10.b) F.do Svalutazione Fabbricati</v>
          </cell>
          <cell r="Q1708">
            <v>0</v>
          </cell>
          <cell r="R1708">
            <v>0</v>
          </cell>
        </row>
        <row r="1709">
          <cell r="O1709" t="str">
            <v>AA22a</v>
          </cell>
          <cell r="P1709" t="str">
            <v>F.do Svalutazione Fabbricati Disponibili (Non sterilizzati)</v>
          </cell>
          <cell r="Q1709">
            <v>0</v>
          </cell>
          <cell r="R1709">
            <v>0</v>
          </cell>
        </row>
        <row r="1710">
          <cell r="O1710" t="str">
            <v>AA22a</v>
          </cell>
          <cell r="P1710" t="str">
            <v>F.do Svalutazione Fabbricati Disponibili (Sterilizzati)</v>
          </cell>
          <cell r="Q1710">
            <v>0</v>
          </cell>
          <cell r="R1710">
            <v>0</v>
          </cell>
        </row>
        <row r="1711">
          <cell r="O1711" t="str">
            <v>AA22b</v>
          </cell>
          <cell r="P1711" t="str">
            <v>F.do Svalutazione Fabbricati Indisponibili (Non sterilizzati)</v>
          </cell>
          <cell r="Q1711">
            <v>0</v>
          </cell>
          <cell r="R1711">
            <v>0</v>
          </cell>
        </row>
        <row r="1712">
          <cell r="O1712" t="str">
            <v>AA22b</v>
          </cell>
          <cell r="P1712" t="str">
            <v>F.do Svalutazione Fabbricati Indisponibili (sterilizzati)</v>
          </cell>
          <cell r="Q1712">
            <v>0</v>
          </cell>
          <cell r="R1712">
            <v>0</v>
          </cell>
        </row>
        <row r="1713">
          <cell r="O1713" t="str">
            <v>AA23</v>
          </cell>
          <cell r="P1713" t="str">
            <v>A.II.10.c) F.do Svalutazione Impianti e macchinari</v>
          </cell>
          <cell r="Q1713">
            <v>0</v>
          </cell>
          <cell r="R1713">
            <v>0</v>
          </cell>
        </row>
        <row r="1714">
          <cell r="P1714" t="str">
            <v>F.do Svalutazione Impianti e macchinari (Non sterilizzati)</v>
          </cell>
          <cell r="Q1714">
            <v>0</v>
          </cell>
          <cell r="R1714">
            <v>0</v>
          </cell>
        </row>
        <row r="1715">
          <cell r="P1715" t="str">
            <v>F.do Svalutazione Impianti e macchinari (sterilizzati)</v>
          </cell>
          <cell r="Q1715">
            <v>0</v>
          </cell>
          <cell r="R1715">
            <v>0</v>
          </cell>
        </row>
        <row r="1716">
          <cell r="O1716" t="str">
            <v>AA24</v>
          </cell>
          <cell r="P1716" t="str">
            <v>A.II.10.d) F.do Svalutazione Attrezzature sanitarie e scientifiche</v>
          </cell>
          <cell r="Q1716">
            <v>0</v>
          </cell>
          <cell r="R1716">
            <v>0</v>
          </cell>
        </row>
        <row r="1717">
          <cell r="P1717" t="str">
            <v>F.do Svalutazione Attrezz. Sanitarie e scientifiche (Non sterilizzati)</v>
          </cell>
          <cell r="Q1717">
            <v>0</v>
          </cell>
          <cell r="R1717">
            <v>0</v>
          </cell>
        </row>
        <row r="1718">
          <cell r="P1718" t="str">
            <v>F.do Svalutazione Attrezz. Sanitarie e scientifiche (Sterilizzati)</v>
          </cell>
          <cell r="Q1718">
            <v>0</v>
          </cell>
          <cell r="R1718">
            <v>0</v>
          </cell>
        </row>
        <row r="1719">
          <cell r="P1719" t="str">
            <v>F.do Svalutazione Beni per assistenza protesica (Non sterilizzati)</v>
          </cell>
          <cell r="Q1719">
            <v>0</v>
          </cell>
          <cell r="R1719">
            <v>0</v>
          </cell>
        </row>
        <row r="1720">
          <cell r="P1720" t="str">
            <v>F.do Svalutazione Beni per assistenza protesica (Sterilizzati)</v>
          </cell>
          <cell r="Q1720">
            <v>0</v>
          </cell>
          <cell r="R1720">
            <v>0</v>
          </cell>
        </row>
        <row r="1721">
          <cell r="O1721" t="str">
            <v>AA25</v>
          </cell>
          <cell r="P1721" t="str">
            <v>A.II.10.e) F.do Svalutazione Mobili e arredi</v>
          </cell>
          <cell r="Q1721">
            <v>0</v>
          </cell>
          <cell r="R1721">
            <v>0</v>
          </cell>
        </row>
        <row r="1722">
          <cell r="P1722" t="str">
            <v>F.do Svalutazione Mobili e arredi (Non sterilizzati)</v>
          </cell>
          <cell r="Q1722">
            <v>0</v>
          </cell>
          <cell r="R1722">
            <v>0</v>
          </cell>
        </row>
        <row r="1723">
          <cell r="P1723" t="str">
            <v>F.do Svalutazione Mobili e arredi (sterilizzati)</v>
          </cell>
          <cell r="Q1723">
            <v>0</v>
          </cell>
          <cell r="R1723">
            <v>0</v>
          </cell>
        </row>
        <row r="1724">
          <cell r="O1724" t="str">
            <v>AA26</v>
          </cell>
          <cell r="P1724" t="str">
            <v>A.II.10.f) F.do Svalutazione Automezzi</v>
          </cell>
          <cell r="Q1724">
            <v>0</v>
          </cell>
          <cell r="R1724">
            <v>0</v>
          </cell>
        </row>
        <row r="1725">
          <cell r="P1725" t="str">
            <v>F.do Svalutazione Automezzi (Non sterilizzati)</v>
          </cell>
          <cell r="Q1725">
            <v>0</v>
          </cell>
          <cell r="R1725">
            <v>0</v>
          </cell>
        </row>
        <row r="1726">
          <cell r="P1726" t="str">
            <v>F.do Svalutazione Automezzi (sterilizzati)</v>
          </cell>
          <cell r="Q1726">
            <v>0</v>
          </cell>
          <cell r="R1726">
            <v>0</v>
          </cell>
        </row>
        <row r="1727">
          <cell r="O1727" t="str">
            <v>AA27</v>
          </cell>
          <cell r="P1727" t="str">
            <v>A.II.10.g) F.do Svalutazione Oggetti d'arte</v>
          </cell>
          <cell r="Q1727">
            <v>0</v>
          </cell>
          <cell r="R1727">
            <v>0</v>
          </cell>
        </row>
        <row r="1728">
          <cell r="P1728" t="str">
            <v>F.do Svalutazione Oggetti d'arte</v>
          </cell>
          <cell r="Q1728">
            <v>0</v>
          </cell>
          <cell r="R1728">
            <v>0</v>
          </cell>
        </row>
        <row r="1729">
          <cell r="O1729" t="str">
            <v>AA28</v>
          </cell>
          <cell r="P1729" t="str">
            <v>A.II.10.h) F.do Svalutazione Altre immobil. Materiali</v>
          </cell>
          <cell r="Q1729">
            <v>0</v>
          </cell>
          <cell r="R1729">
            <v>0</v>
          </cell>
        </row>
        <row r="1730">
          <cell r="P1730" t="str">
            <v>F.do Svalutazione Altre immobil. materiali (Non sterilizzati)</v>
          </cell>
          <cell r="Q1730">
            <v>0</v>
          </cell>
          <cell r="R1730">
            <v>0</v>
          </cell>
        </row>
        <row r="1731">
          <cell r="P1731" t="str">
            <v>F.do Svalutazione Altre immobil. materiali (sterilizzati)</v>
          </cell>
          <cell r="Q1731">
            <v>0</v>
          </cell>
          <cell r="R1731">
            <v>0</v>
          </cell>
        </row>
        <row r="1732">
          <cell r="P1732" t="str">
            <v>A.III. Immobilizzazioni finanziarie.</v>
          </cell>
          <cell r="Q1732">
            <v>0</v>
          </cell>
          <cell r="R1732">
            <v>0</v>
          </cell>
        </row>
        <row r="1733">
          <cell r="P1733" t="str">
            <v>A.III.1 Crediti Finanziari</v>
          </cell>
          <cell r="Q1733">
            <v>0</v>
          </cell>
          <cell r="R1733">
            <v>0</v>
          </cell>
          <cell r="S1733">
            <v>0</v>
          </cell>
          <cell r="T1733">
            <v>0</v>
          </cell>
        </row>
        <row r="1734">
          <cell r="O1734" t="str">
            <v>AA31a</v>
          </cell>
          <cell r="P1734" t="str">
            <v>A.III.1.a) Crediti finanziari v/Stato</v>
          </cell>
          <cell r="Q1734">
            <v>0</v>
          </cell>
          <cell r="R1734">
            <v>0</v>
          </cell>
          <cell r="S1734">
            <v>0</v>
          </cell>
          <cell r="T1734">
            <v>0</v>
          </cell>
        </row>
        <row r="1735">
          <cell r="O1735" t="str">
            <v>AA31b</v>
          </cell>
          <cell r="P1735" t="str">
            <v>A.III.1.b) Crediti finanziari v/Regione</v>
          </cell>
          <cell r="Q1735">
            <v>0</v>
          </cell>
          <cell r="R1735">
            <v>0</v>
          </cell>
          <cell r="S1735">
            <v>0</v>
          </cell>
          <cell r="T1735">
            <v>0</v>
          </cell>
        </row>
        <row r="1736">
          <cell r="O1736" t="str">
            <v>AA31c</v>
          </cell>
          <cell r="P1736" t="str">
            <v>A.III.1.c) Crediti finanziari v/Partecipate</v>
          </cell>
          <cell r="Q1736">
            <v>0</v>
          </cell>
          <cell r="R1736">
            <v>0</v>
          </cell>
          <cell r="S1736">
            <v>0</v>
          </cell>
          <cell r="T1736">
            <v>0</v>
          </cell>
        </row>
        <row r="1737">
          <cell r="O1737" t="str">
            <v>AA31d</v>
          </cell>
          <cell r="P1737" t="str">
            <v>A.III.1.d) Crediti finanziari v/Altri</v>
          </cell>
          <cell r="Q1737">
            <v>0</v>
          </cell>
          <cell r="R1737">
            <v>0</v>
          </cell>
          <cell r="S1737">
            <v>0</v>
          </cell>
          <cell r="T1737">
            <v>0</v>
          </cell>
        </row>
        <row r="1738">
          <cell r="P1738" t="str">
            <v>A.III.2 Titoli</v>
          </cell>
          <cell r="Q1738">
            <v>0</v>
          </cell>
          <cell r="R1738">
            <v>0</v>
          </cell>
        </row>
        <row r="1739">
          <cell r="O1739" t="str">
            <v>AA32a</v>
          </cell>
          <cell r="P1739" t="str">
            <v>A.III.2.a) Partecipazioni</v>
          </cell>
          <cell r="Q1739">
            <v>0</v>
          </cell>
          <cell r="R1739">
            <v>0</v>
          </cell>
        </row>
        <row r="1740">
          <cell r="P1740" t="str">
            <v>Partecipazioni in imprese controllate</v>
          </cell>
          <cell r="Q1740">
            <v>0</v>
          </cell>
          <cell r="R1740">
            <v>0</v>
          </cell>
        </row>
        <row r="1741">
          <cell r="P1741" t="str">
            <v>Partecipazioni in imprese collegate</v>
          </cell>
          <cell r="Q1741">
            <v>0</v>
          </cell>
          <cell r="R1741">
            <v>0</v>
          </cell>
        </row>
        <row r="1742">
          <cell r="P1742" t="str">
            <v>Partecipazioni in altre imprese</v>
          </cell>
          <cell r="Q1742">
            <v>0</v>
          </cell>
          <cell r="R1742">
            <v>0</v>
          </cell>
        </row>
        <row r="1743">
          <cell r="O1743" t="str">
            <v>AA32b</v>
          </cell>
          <cell r="P1743" t="str">
            <v>A.III.2.b) Altri Titoli</v>
          </cell>
          <cell r="Q1743">
            <v>0</v>
          </cell>
          <cell r="R1743">
            <v>0</v>
          </cell>
        </row>
        <row r="1744">
          <cell r="P1744" t="str">
            <v>A.III.2.b.1) Titoli di Stato</v>
          </cell>
          <cell r="Q1744">
            <v>0</v>
          </cell>
          <cell r="R1744">
            <v>0</v>
          </cell>
        </row>
        <row r="1745">
          <cell r="P1745" t="str">
            <v>A.III.2.b.2) Altre Obbligazioni</v>
          </cell>
          <cell r="Q1745">
            <v>0</v>
          </cell>
          <cell r="R1745">
            <v>0</v>
          </cell>
        </row>
        <row r="1746">
          <cell r="P1746" t="str">
            <v>A.III.2.b.3) Titoli azionari quotati in Borsa</v>
          </cell>
          <cell r="Q1746">
            <v>0</v>
          </cell>
          <cell r="R1746">
            <v>0</v>
          </cell>
        </row>
        <row r="1747">
          <cell r="P1747" t="str">
            <v>A.III.2.b.4) Titoli diversi</v>
          </cell>
          <cell r="Q1747">
            <v>0</v>
          </cell>
          <cell r="R1747">
            <v>0</v>
          </cell>
        </row>
        <row r="1748">
          <cell r="P1748" t="str">
            <v>B) ATTIVO CIRCOLANTE.</v>
          </cell>
          <cell r="Q1748">
            <v>0</v>
          </cell>
          <cell r="R1748">
            <v>0</v>
          </cell>
        </row>
        <row r="1749">
          <cell r="P1749" t="str">
            <v>B.I. Rimanenze</v>
          </cell>
          <cell r="Q1749">
            <v>0</v>
          </cell>
          <cell r="R1749">
            <v>0</v>
          </cell>
        </row>
        <row r="1750">
          <cell r="P1750" t="str">
            <v>B.I.1 Rimanenze di materiale sanitario</v>
          </cell>
          <cell r="Q1750">
            <v>0</v>
          </cell>
          <cell r="R1750">
            <v>0</v>
          </cell>
        </row>
        <row r="1751">
          <cell r="P1751" t="str">
            <v>Farmaceutici: Specialità Medicinali</v>
          </cell>
          <cell r="Q1751">
            <v>0</v>
          </cell>
          <cell r="R1751">
            <v>0</v>
          </cell>
        </row>
        <row r="1752">
          <cell r="P1752" t="str">
            <v>Farmaceutici: Specialità Medicinali (File F compreso HCV)</v>
          </cell>
          <cell r="Q1752">
            <v>0</v>
          </cell>
          <cell r="R1752">
            <v>0</v>
          </cell>
        </row>
        <row r="1753">
          <cell r="O1753" t="str">
            <v>AB11</v>
          </cell>
          <cell r="P1753" t="str">
            <v>Farmaceutici: Specialità Medicinali (File F escluso HCV)</v>
          </cell>
          <cell r="Q1753">
            <v>0</v>
          </cell>
          <cell r="R1753">
            <v>0</v>
          </cell>
        </row>
        <row r="1754">
          <cell r="O1754" t="str">
            <v>AB11</v>
          </cell>
          <cell r="P1754" t="str">
            <v>Farmaceutici: Specialità Medicinali (HCV)</v>
          </cell>
          <cell r="Q1754">
            <v>0</v>
          </cell>
          <cell r="R1754">
            <v>0</v>
          </cell>
        </row>
        <row r="1755">
          <cell r="O1755" t="str">
            <v>AB11</v>
          </cell>
          <cell r="P1755" t="str">
            <v>Farmaceutici: Specialità Medicinali (altro: farmaci ospedalieri)</v>
          </cell>
          <cell r="Q1755">
            <v>0</v>
          </cell>
          <cell r="R1755">
            <v>0</v>
          </cell>
        </row>
        <row r="1756">
          <cell r="O1756" t="str">
            <v>AB11</v>
          </cell>
          <cell r="P1756" t="str">
            <v>Farmaceutici: Specialità Medicinali (Doppio Canale ex Nota CUF 37)</v>
          </cell>
          <cell r="Q1756">
            <v>0</v>
          </cell>
          <cell r="R1756">
            <v>0</v>
          </cell>
        </row>
        <row r="1757">
          <cell r="O1757" t="str">
            <v>AB11</v>
          </cell>
          <cell r="P1757" t="str">
            <v>Farmaceutici: Specialità Medicinali (Primo Ciclo terapeutico D.G.R. 10246/02)</v>
          </cell>
          <cell r="Q1757">
            <v>0</v>
          </cell>
          <cell r="R1757">
            <v>0</v>
          </cell>
        </row>
        <row r="1758">
          <cell r="O1758" t="str">
            <v>AB11</v>
          </cell>
          <cell r="P1758" t="str">
            <v>Farmaceutici: Specialità Medicinali da Asl/Ao/Fondazioni della Regione</v>
          </cell>
          <cell r="Q1758">
            <v>0</v>
          </cell>
          <cell r="R1758">
            <v>0</v>
          </cell>
        </row>
        <row r="1759">
          <cell r="O1759" t="str">
            <v>AB11</v>
          </cell>
          <cell r="P1759" t="str">
            <v>Farmaceutici: Specialità Medicinali (Doppio Canale ex Nota CUF 37) da Asl/Ao/Fondazioni della Regione</v>
          </cell>
          <cell r="Q1759">
            <v>0</v>
          </cell>
          <cell r="R1759">
            <v>0</v>
          </cell>
        </row>
        <row r="1760">
          <cell r="O1760" t="str">
            <v>AB11</v>
          </cell>
          <cell r="P1760" t="str">
            <v>Farmaceutici: Ossigeno</v>
          </cell>
          <cell r="Q1760">
            <v>0</v>
          </cell>
          <cell r="R1760">
            <v>0</v>
          </cell>
        </row>
        <row r="1761">
          <cell r="O1761" t="str">
            <v>AB11</v>
          </cell>
          <cell r="P1761" t="str">
            <v>Farmaceutici: Ossigeno (Doppio Canale)</v>
          </cell>
          <cell r="Q1761">
            <v>0</v>
          </cell>
          <cell r="R1761">
            <v>0</v>
          </cell>
        </row>
        <row r="1762">
          <cell r="O1762" t="str">
            <v>AB11</v>
          </cell>
          <cell r="P1762" t="str">
            <v>Farmaceutici: Ossigeno da Asl/Ao/Fondazioni della Regione</v>
          </cell>
          <cell r="Q1762">
            <v>0</v>
          </cell>
          <cell r="R1762">
            <v>0</v>
          </cell>
        </row>
        <row r="1763">
          <cell r="O1763" t="str">
            <v>AB11</v>
          </cell>
          <cell r="P1763" t="str">
            <v>Farmaceutici: Ossigeno (Doppio Canale) da Asl/Ao/Fondazioni della Regione</v>
          </cell>
          <cell r="Q1763">
            <v>0</v>
          </cell>
          <cell r="R1763">
            <v>0</v>
          </cell>
        </row>
        <row r="1764">
          <cell r="O1764" t="str">
            <v>AB11</v>
          </cell>
          <cell r="P1764" t="str">
            <v>Farmaceutici: Specialità Medicinali SENZA AIC</v>
          </cell>
          <cell r="Q1764">
            <v>0</v>
          </cell>
          <cell r="R1764">
            <v>0</v>
          </cell>
        </row>
        <row r="1765">
          <cell r="O1765" t="str">
            <v>AB11</v>
          </cell>
          <cell r="P1765" t="str">
            <v>Farmaceutici: Galenici e altri medicinali SENZA AIC</v>
          </cell>
          <cell r="Q1765">
            <v>0</v>
          </cell>
          <cell r="R1765">
            <v>0</v>
          </cell>
        </row>
        <row r="1766">
          <cell r="O1766" t="str">
            <v>AB11</v>
          </cell>
          <cell r="P1766" t="str">
            <v>Farmaceutici: Ossigeno e gas medicali SENZA AIC</v>
          </cell>
          <cell r="Q1766">
            <v>0</v>
          </cell>
          <cell r="R1766">
            <v>0</v>
          </cell>
        </row>
        <row r="1767">
          <cell r="O1767" t="str">
            <v>AB11</v>
          </cell>
          <cell r="P1767" t="str">
            <v>Emoderivati</v>
          </cell>
          <cell r="Q1767">
            <v>0</v>
          </cell>
          <cell r="R1767">
            <v>0</v>
          </cell>
        </row>
        <row r="1768">
          <cell r="O1768" t="str">
            <v>AB11</v>
          </cell>
          <cell r="P1768" t="str">
            <v>Emoderivati da Privati [SOLAMENTE OVE GESTITI NELL'AMBITO DEL CONSORZIO INTERREGIONALE]</v>
          </cell>
          <cell r="Q1768">
            <v>0</v>
          </cell>
          <cell r="R1768">
            <v>0</v>
          </cell>
        </row>
        <row r="1769">
          <cell r="O1769" t="str">
            <v>AB11</v>
          </cell>
          <cell r="P1769" t="str">
            <v>Emoderivati (Doppio Canale ex Nota CUF 37)</v>
          </cell>
          <cell r="Q1769">
            <v>0</v>
          </cell>
          <cell r="R1769">
            <v>0</v>
          </cell>
        </row>
        <row r="1770">
          <cell r="O1770" t="str">
            <v>AB11</v>
          </cell>
          <cell r="P1770" t="str">
            <v>Emoderivati da Asl/Ao/Fondazioni della Regione  [ESCLUSI EMODERIVATI GESTITI VIA CONSORZIO INTERREGIONALE]</v>
          </cell>
          <cell r="Q1770">
            <v>0</v>
          </cell>
          <cell r="R1770">
            <v>0</v>
          </cell>
        </row>
        <row r="1771">
          <cell r="O1771" t="str">
            <v>AB11</v>
          </cell>
          <cell r="P1771" t="str">
            <v>Emoderivati da Asl/Ao/Fondazioni della Regione [SOLAMENTE OVE GESTITI NELL'AMBITO DEL CONSORZIO INTERREGIONALE]</v>
          </cell>
          <cell r="Q1771">
            <v>0</v>
          </cell>
          <cell r="R1771">
            <v>0</v>
          </cell>
        </row>
        <row r="1772">
          <cell r="O1772" t="str">
            <v>AB11</v>
          </cell>
          <cell r="P1772" t="str">
            <v>Emoderivati da Az. Pubbliche ExtraRegione [SOLAMENTE OVE GESTITI NELL'AMBITO DEL CONSORZIO INTERREGIONALE]</v>
          </cell>
          <cell r="Q1772">
            <v>0</v>
          </cell>
          <cell r="R1772">
            <v>0</v>
          </cell>
        </row>
        <row r="1773">
          <cell r="O1773" t="str">
            <v>AB11</v>
          </cell>
          <cell r="P1773" t="str">
            <v>Emoderivati (Doppio Canale ex Nota CUF 37) da Asl/Ao/Fondazioni della Regione</v>
          </cell>
          <cell r="Q1773">
            <v>0</v>
          </cell>
          <cell r="R1773">
            <v>0</v>
          </cell>
        </row>
        <row r="1774">
          <cell r="O1774" t="str">
            <v>AB11</v>
          </cell>
          <cell r="P1774" t="str">
            <v>Emoderivati di produzione regionale</v>
          </cell>
          <cell r="Q1774">
            <v>0</v>
          </cell>
          <cell r="R1774">
            <v>0</v>
          </cell>
        </row>
        <row r="1775">
          <cell r="O1775" t="str">
            <v>AB11</v>
          </cell>
          <cell r="P1775" t="str">
            <v>Prodotti dietetici</v>
          </cell>
          <cell r="Q1775">
            <v>0</v>
          </cell>
          <cell r="R1775">
            <v>0</v>
          </cell>
        </row>
        <row r="1776">
          <cell r="O1776" t="str">
            <v>AB11</v>
          </cell>
          <cell r="P1776" t="str">
            <v>Dispositivi medico diagnostici in vitro: Materiali diagnostici  - Cnd: W</v>
          </cell>
          <cell r="Q1776">
            <v>0</v>
          </cell>
          <cell r="R1776">
            <v>0</v>
          </cell>
        </row>
        <row r="1777">
          <cell r="O1777" t="str">
            <v>AB11</v>
          </cell>
          <cell r="P1777" t="str">
            <v>Dispositivi medici: Materiali diagnostici (materiale per apparecchiature sanitare e relativi componenti.) Cnd: Z</v>
          </cell>
          <cell r="Q1777">
            <v>0</v>
          </cell>
          <cell r="R1777">
            <v>0</v>
          </cell>
        </row>
        <row r="1778">
          <cell r="O1778" t="str">
            <v>AB11</v>
          </cell>
          <cell r="P1778" t="str">
            <v>Prodotti chimici: Materiali diagnostici (senza Cnd)</v>
          </cell>
          <cell r="Q1778">
            <v>0</v>
          </cell>
          <cell r="R1778">
            <v>0</v>
          </cell>
        </row>
        <row r="1779">
          <cell r="O1779" t="str">
            <v>AB11</v>
          </cell>
          <cell r="P1779" t="str">
            <v>Dispositivi medici: Presidi chirurgici e materiali sanitari - Cnd: A; B; D; G; H; K; L; M; N; Q; R; S; T[Ao-Irccs tutto; Asl escluso T04]; U; V; Y[solo Ao-Irccs]</v>
          </cell>
          <cell r="Q1779">
            <v>0</v>
          </cell>
          <cell r="R1779">
            <v>0</v>
          </cell>
        </row>
        <row r="1780">
          <cell r="O1780" t="str">
            <v>AB11</v>
          </cell>
          <cell r="P1780" t="str">
            <v>Dispositivi per appar. Cardiocircolatorio Cnd: C</v>
          </cell>
          <cell r="Q1780">
            <v>0</v>
          </cell>
          <cell r="R1780">
            <v>0</v>
          </cell>
        </row>
        <row r="1781">
          <cell r="O1781" t="str">
            <v>AB11</v>
          </cell>
          <cell r="P1781" t="str">
            <v>Dispositivi medici con repertorio e senza CND (tipo 2, kit)</v>
          </cell>
          <cell r="Q1781">
            <v>0</v>
          </cell>
          <cell r="R1781">
            <v>0</v>
          </cell>
        </row>
        <row r="1782">
          <cell r="O1782" t="str">
            <v>AB11</v>
          </cell>
          <cell r="P1782" t="str">
            <v>Dispositivi medici non registrati in Italia (senza repertorio e con CND assimilabile)</v>
          </cell>
          <cell r="Q1782">
            <v>0</v>
          </cell>
          <cell r="R1782">
            <v>0</v>
          </cell>
        </row>
        <row r="1783">
          <cell r="O1783" t="str">
            <v>AB11</v>
          </cell>
          <cell r="P1783" t="str">
            <v>Materiale chirurgico e prodotti per uso veterinario</v>
          </cell>
          <cell r="Q1783">
            <v>0</v>
          </cell>
          <cell r="R1783">
            <v>0</v>
          </cell>
        </row>
        <row r="1784">
          <cell r="O1784" t="str">
            <v>AB11</v>
          </cell>
          <cell r="P1784" t="str">
            <v>Materiali protesici (c.d. protesica "Maggiore") [compilazione ASL] - Cnd: Y</v>
          </cell>
          <cell r="Q1784">
            <v>0</v>
          </cell>
          <cell r="R1784">
            <v>0</v>
          </cell>
        </row>
        <row r="1785">
          <cell r="O1785" t="str">
            <v>AB11</v>
          </cell>
          <cell r="P1785" t="str">
            <v>Materiali protesici (c.d. protesica "Minore") [compilazione ASL] - Cnd: T04</v>
          </cell>
          <cell r="Q1785">
            <v>0</v>
          </cell>
          <cell r="R1785">
            <v>0</v>
          </cell>
        </row>
        <row r="1786">
          <cell r="O1786" t="str">
            <v>AB11</v>
          </cell>
          <cell r="P1786" t="str">
            <v>Dispositivi medici impiantabili attivi: Materiali protesici (endoprotesi)   [compilazione AO-Irccs] - Cnd: J</v>
          </cell>
          <cell r="Q1786">
            <v>0</v>
          </cell>
          <cell r="R1786">
            <v>0</v>
          </cell>
        </row>
        <row r="1787">
          <cell r="O1787" t="str">
            <v>AB11</v>
          </cell>
          <cell r="P1787" t="str">
            <v>Dispositivi medici: Materiali protesici (endoprotesi non attive) [compilazione AO-Irccs] - Cnd: P</v>
          </cell>
          <cell r="Q1787">
            <v>0</v>
          </cell>
          <cell r="R1787">
            <v>0</v>
          </cell>
        </row>
        <row r="1788">
          <cell r="O1788" t="str">
            <v>AB11</v>
          </cell>
          <cell r="P1788" t="str">
            <v>Dispositivi medici: Materiali per emodialisi - Cnd: F</v>
          </cell>
          <cell r="Q1788">
            <v>0</v>
          </cell>
          <cell r="R1788">
            <v>0</v>
          </cell>
        </row>
        <row r="1789">
          <cell r="O1789" t="str">
            <v>AB11</v>
          </cell>
          <cell r="P1789" t="str">
            <v>Materiali per la profilassi igienico-sanitari: sieri</v>
          </cell>
          <cell r="Q1789">
            <v>0</v>
          </cell>
          <cell r="R1789">
            <v>0</v>
          </cell>
        </row>
        <row r="1790">
          <cell r="O1790" t="str">
            <v>AB11</v>
          </cell>
          <cell r="P1790" t="str">
            <v>Materiali per la profilassi igienico-sanitari: vaccini</v>
          </cell>
          <cell r="Q1790">
            <v>0</v>
          </cell>
          <cell r="R1790">
            <v>0</v>
          </cell>
        </row>
        <row r="1791">
          <cell r="O1791" t="str">
            <v>AB11</v>
          </cell>
          <cell r="P1791" t="str">
            <v>Prodotti farmaceutici per uso veterinario</v>
          </cell>
          <cell r="Q1791">
            <v>0</v>
          </cell>
          <cell r="R1791">
            <v>0</v>
          </cell>
        </row>
        <row r="1792">
          <cell r="O1792" t="str">
            <v>AB11</v>
          </cell>
          <cell r="P1792" t="str">
            <v>Sangue ed emocomponenti</v>
          </cell>
          <cell r="Q1792">
            <v>0</v>
          </cell>
          <cell r="R1792">
            <v>0</v>
          </cell>
        </row>
        <row r="1793">
          <cell r="O1793" t="str">
            <v>AB11</v>
          </cell>
          <cell r="P1793" t="str">
            <v>Sangue ed emocomponenti acquistati Extraregione</v>
          </cell>
          <cell r="Q1793">
            <v>0</v>
          </cell>
          <cell r="R1793">
            <v>0</v>
          </cell>
        </row>
        <row r="1794">
          <cell r="O1794" t="str">
            <v>AB11</v>
          </cell>
          <cell r="P1794" t="str">
            <v>Sangue ed emocomponenti da Asl/Ao/Fondazioni della Regione</v>
          </cell>
          <cell r="Q1794">
            <v>0</v>
          </cell>
          <cell r="R1794">
            <v>0</v>
          </cell>
        </row>
        <row r="1795">
          <cell r="O1795" t="str">
            <v>AB11</v>
          </cell>
          <cell r="P1795" t="str">
            <v>Altri beni e prodotti sanitari (PRODOTTI SENZA REPERTORIO E/O CND)</v>
          </cell>
          <cell r="Q1795">
            <v>0</v>
          </cell>
          <cell r="R1795">
            <v>0</v>
          </cell>
        </row>
        <row r="1796">
          <cell r="O1796" t="str">
            <v>AB11</v>
          </cell>
          <cell r="P1796" t="str">
            <v>Altri beni e prodotti sanitari (escluso Specialità medicinali, ossigeno, emoderivati e sangue) da Asl/Ao/Fondazioni della Regione</v>
          </cell>
          <cell r="Q1796">
            <v>0</v>
          </cell>
          <cell r="R1796">
            <v>0</v>
          </cell>
        </row>
        <row r="1797">
          <cell r="O1797" t="str">
            <v>AB13</v>
          </cell>
          <cell r="P1797" t="str">
            <v>B.I.1.i) Acconti su forniture materiale sanitario</v>
          </cell>
          <cell r="Q1797">
            <v>0</v>
          </cell>
          <cell r="R1797">
            <v>0</v>
          </cell>
        </row>
        <row r="1798">
          <cell r="P1798" t="str">
            <v>B.I.2 Rimanenze di materiale non sanitario</v>
          </cell>
          <cell r="Q1798">
            <v>0</v>
          </cell>
          <cell r="R1798">
            <v>0</v>
          </cell>
        </row>
        <row r="1799">
          <cell r="O1799" t="str">
            <v>AB12</v>
          </cell>
          <cell r="P1799" t="str">
            <v>Prodotti alimentari</v>
          </cell>
          <cell r="Q1799">
            <v>0</v>
          </cell>
          <cell r="R1799">
            <v>0</v>
          </cell>
        </row>
        <row r="1800">
          <cell r="O1800" t="str">
            <v>AB12</v>
          </cell>
          <cell r="P1800" t="str">
            <v>Materiale di guardaroba, di pulizia e di convivenza in genere</v>
          </cell>
          <cell r="Q1800">
            <v>0</v>
          </cell>
          <cell r="R1800">
            <v>0</v>
          </cell>
        </row>
        <row r="1801">
          <cell r="O1801" t="str">
            <v>AB12</v>
          </cell>
          <cell r="P1801" t="str">
            <v>Carburanti e lubrificanti</v>
          </cell>
          <cell r="Q1801">
            <v>0</v>
          </cell>
          <cell r="R1801">
            <v>0</v>
          </cell>
        </row>
        <row r="1802">
          <cell r="O1802" t="str">
            <v>AB12</v>
          </cell>
          <cell r="P1802" t="str">
            <v>Combustibili</v>
          </cell>
          <cell r="Q1802">
            <v>0</v>
          </cell>
          <cell r="R1802">
            <v>0</v>
          </cell>
        </row>
        <row r="1803">
          <cell r="O1803" t="str">
            <v>AB12</v>
          </cell>
          <cell r="P1803" t="str">
            <v>Cancelleria e stampati</v>
          </cell>
          <cell r="Q1803">
            <v>0</v>
          </cell>
          <cell r="R1803">
            <v>0</v>
          </cell>
        </row>
        <row r="1804">
          <cell r="O1804" t="str">
            <v>AB12</v>
          </cell>
          <cell r="P1804" t="str">
            <v>Supporti informatici e materiale per EDP</v>
          </cell>
          <cell r="Q1804">
            <v>0</v>
          </cell>
          <cell r="R1804">
            <v>0</v>
          </cell>
        </row>
        <row r="1805">
          <cell r="O1805" t="str">
            <v>AB12</v>
          </cell>
          <cell r="P1805" t="str">
            <v>Materiale per manutenzioni e riparazioni immobili</v>
          </cell>
          <cell r="Q1805">
            <v>0</v>
          </cell>
          <cell r="R1805">
            <v>0</v>
          </cell>
        </row>
        <row r="1806">
          <cell r="O1806" t="str">
            <v>AB12</v>
          </cell>
          <cell r="P1806" t="str">
            <v>Materiale per manutenzioni e riparazioni mobili e macchine</v>
          </cell>
          <cell r="Q1806">
            <v>0</v>
          </cell>
          <cell r="R1806">
            <v>0</v>
          </cell>
        </row>
        <row r="1807">
          <cell r="O1807" t="str">
            <v>AB12</v>
          </cell>
          <cell r="P1807" t="str">
            <v>Materiale per manutenzioni e riparazioni attrezzature tecnico scientifico sanitarie</v>
          </cell>
          <cell r="Q1807">
            <v>0</v>
          </cell>
          <cell r="R1807">
            <v>0</v>
          </cell>
        </row>
        <row r="1808">
          <cell r="O1808" t="str">
            <v>AB12</v>
          </cell>
          <cell r="P1808" t="str">
            <v>Materiale per manutenzioni e riparazioni attrezzature tecnico economali</v>
          </cell>
          <cell r="Q1808">
            <v>0</v>
          </cell>
          <cell r="R1808">
            <v>0</v>
          </cell>
        </row>
        <row r="1809">
          <cell r="O1809" t="str">
            <v>AB12</v>
          </cell>
          <cell r="P1809" t="str">
            <v>Materiale per manutenzioni e riparazioni automezzi (sanitari e non)</v>
          </cell>
          <cell r="Q1809">
            <v>0</v>
          </cell>
          <cell r="R1809">
            <v>0</v>
          </cell>
        </row>
        <row r="1810">
          <cell r="O1810" t="str">
            <v>AB12</v>
          </cell>
          <cell r="P1810" t="str">
            <v>Materiale per manutenzioni e riparazioni - Altro</v>
          </cell>
          <cell r="Q1810">
            <v>0</v>
          </cell>
          <cell r="R1810">
            <v>0</v>
          </cell>
        </row>
        <row r="1811">
          <cell r="O1811" t="str">
            <v>AB12</v>
          </cell>
          <cell r="P1811" t="str">
            <v xml:space="preserve">Altri beni non sanitari </v>
          </cell>
          <cell r="Q1811">
            <v>0</v>
          </cell>
          <cell r="R1811">
            <v>0</v>
          </cell>
        </row>
        <row r="1812">
          <cell r="O1812" t="str">
            <v>AB12</v>
          </cell>
          <cell r="P1812" t="str">
            <v>Altri beni non sanitari da Asl/AO della Regione</v>
          </cell>
          <cell r="Q1812">
            <v>0</v>
          </cell>
          <cell r="R1812">
            <v>0</v>
          </cell>
        </row>
        <row r="1813">
          <cell r="O1813" t="str">
            <v>AB14</v>
          </cell>
          <cell r="P1813" t="str">
            <v>B.I.2.g) Acconti su forniture materiale non sanitario</v>
          </cell>
          <cell r="Q1813">
            <v>0</v>
          </cell>
          <cell r="R1813">
            <v>0</v>
          </cell>
        </row>
        <row r="1814">
          <cell r="P1814" t="str">
            <v>B.II. Crediti</v>
          </cell>
          <cell r="Q1814">
            <v>0</v>
          </cell>
          <cell r="R1814">
            <v>0</v>
          </cell>
          <cell r="S1814">
            <v>0</v>
          </cell>
          <cell r="T1814">
            <v>0</v>
          </cell>
        </row>
        <row r="1815">
          <cell r="P1815" t="str">
            <v>B.II.1)  Crediti v/Stato</v>
          </cell>
          <cell r="Q1815">
            <v>0</v>
          </cell>
          <cell r="R1815">
            <v>0</v>
          </cell>
          <cell r="S1815">
            <v>0</v>
          </cell>
          <cell r="T1815">
            <v>0</v>
          </cell>
        </row>
        <row r="1816">
          <cell r="O1816" t="str">
            <v>AB21a1</v>
          </cell>
          <cell r="P1816" t="str">
            <v>B.II.1.a) Crediti v/Stato per spesa corrente - FSN indistinto</v>
          </cell>
          <cell r="Q1816">
            <v>0</v>
          </cell>
          <cell r="R1816">
            <v>0</v>
          </cell>
          <cell r="S1816">
            <v>0</v>
          </cell>
          <cell r="T1816">
            <v>0</v>
          </cell>
        </row>
        <row r="1817">
          <cell r="O1817" t="str">
            <v>AB21a1</v>
          </cell>
          <cell r="P1817" t="str">
            <v>B.II.1.b) Crediti v/Stato per spesa corrente - FSN vincolato</v>
          </cell>
          <cell r="Q1817">
            <v>0</v>
          </cell>
          <cell r="R1817">
            <v>0</v>
          </cell>
          <cell r="S1817">
            <v>0</v>
          </cell>
          <cell r="T1817">
            <v>0</v>
          </cell>
        </row>
        <row r="1818">
          <cell r="P1818" t="str">
            <v>B.II.1.c)  Crediti v/Stato per mobilità attiva extraregionale</v>
          </cell>
          <cell r="Q1818">
            <v>0</v>
          </cell>
          <cell r="R1818">
            <v>0</v>
          </cell>
          <cell r="S1818">
            <v>0</v>
          </cell>
          <cell r="T1818">
            <v>0</v>
          </cell>
        </row>
        <row r="1819">
          <cell r="O1819" t="str">
            <v>AB21a2</v>
          </cell>
          <cell r="P1819" t="str">
            <v>B.II.1.c.1)  Crediti v/Stato per mobilità attiva extraregionale pubblica</v>
          </cell>
          <cell r="Q1819">
            <v>0</v>
          </cell>
          <cell r="R1819">
            <v>0</v>
          </cell>
          <cell r="S1819">
            <v>0</v>
          </cell>
          <cell r="T1819">
            <v>0</v>
          </cell>
        </row>
        <row r="1820">
          <cell r="O1820" t="str">
            <v>AB21a2</v>
          </cell>
          <cell r="P1820" t="str">
            <v>B.II.1.c.2)  Crediti v/Stato per mobilità attiva extraregionale privata</v>
          </cell>
          <cell r="Q1820">
            <v>0</v>
          </cell>
          <cell r="R1820">
            <v>0</v>
          </cell>
          <cell r="S1820">
            <v>0</v>
          </cell>
          <cell r="T1820">
            <v>0</v>
          </cell>
        </row>
        <row r="1821">
          <cell r="O1821" t="str">
            <v>AB21a2</v>
          </cell>
          <cell r="P1821" t="str">
            <v>B.II.1.d)  Crediti v/Stato per mobilità attiva internazionale</v>
          </cell>
          <cell r="Q1821">
            <v>0</v>
          </cell>
          <cell r="R1821">
            <v>0</v>
          </cell>
          <cell r="S1821">
            <v>0</v>
          </cell>
          <cell r="T1821">
            <v>0</v>
          </cell>
        </row>
        <row r="1822">
          <cell r="O1822" t="str">
            <v>AB21a1</v>
          </cell>
          <cell r="P1822" t="str">
            <v>B.II.1.e)  Crediti v/Stato per acconto quota fabbisogno sanitario regionale standard</v>
          </cell>
          <cell r="Q1822">
            <v>0</v>
          </cell>
          <cell r="R1822">
            <v>0</v>
          </cell>
          <cell r="S1822">
            <v>0</v>
          </cell>
          <cell r="T1822">
            <v>0</v>
          </cell>
        </row>
        <row r="1823">
          <cell r="O1823" t="str">
            <v>AB21a1</v>
          </cell>
          <cell r="P1823" t="str">
            <v>B.II.1.f)  Crediti v/Stato per finanziamento sanitario aggiuntivo corrente</v>
          </cell>
          <cell r="Q1823">
            <v>0</v>
          </cell>
          <cell r="R1823">
            <v>0</v>
          </cell>
          <cell r="S1823">
            <v>0</v>
          </cell>
          <cell r="T1823">
            <v>0</v>
          </cell>
        </row>
        <row r="1824">
          <cell r="O1824" t="str">
            <v>AB21a1</v>
          </cell>
          <cell r="P1824" t="str">
            <v>B.II.1.g)   Crediti v/Stato per spesa corrente - altro</v>
          </cell>
          <cell r="Q1824">
            <v>0</v>
          </cell>
          <cell r="R1824">
            <v>0</v>
          </cell>
          <cell r="S1824">
            <v>0</v>
          </cell>
          <cell r="T1824">
            <v>0</v>
          </cell>
        </row>
        <row r="1825">
          <cell r="O1825" t="str">
            <v>AB21a1</v>
          </cell>
          <cell r="P1825" t="str">
            <v>B.II.1.h) Crediti v/Stato per spesa corrente per STP (ex D.lgs. 286/98)</v>
          </cell>
          <cell r="Q1825">
            <v>0</v>
          </cell>
          <cell r="R1825">
            <v>0</v>
          </cell>
          <cell r="S1825">
            <v>0</v>
          </cell>
          <cell r="T1825">
            <v>0</v>
          </cell>
        </row>
        <row r="1826">
          <cell r="O1826" t="str">
            <v>AB21b</v>
          </cell>
          <cell r="P1826" t="str">
            <v>B.II.1.h)  Crediti v/Stato per finanziamenti per investimenti</v>
          </cell>
          <cell r="Q1826">
            <v>0</v>
          </cell>
          <cell r="R1826">
            <v>0</v>
          </cell>
          <cell r="S1826">
            <v>0</v>
          </cell>
          <cell r="T1826">
            <v>0</v>
          </cell>
        </row>
        <row r="1827">
          <cell r="P1827" t="str">
            <v>B.II.1.i)  Crediti v/Stato per ricerca</v>
          </cell>
          <cell r="Q1827">
            <v>0</v>
          </cell>
          <cell r="R1827">
            <v>0</v>
          </cell>
          <cell r="S1827">
            <v>0</v>
          </cell>
          <cell r="T1827">
            <v>0</v>
          </cell>
        </row>
        <row r="1828">
          <cell r="O1828" t="str">
            <v>AB21c1</v>
          </cell>
          <cell r="P1828" t="str">
            <v>B.II.1.i.1)  Crediti v/Stato per ricerca corrente - Ministero della Salute</v>
          </cell>
          <cell r="Q1828">
            <v>0</v>
          </cell>
          <cell r="R1828">
            <v>0</v>
          </cell>
          <cell r="S1828">
            <v>0</v>
          </cell>
          <cell r="T1828">
            <v>0</v>
          </cell>
        </row>
        <row r="1829">
          <cell r="O1829" t="str">
            <v>AB21c2</v>
          </cell>
          <cell r="P1829" t="str">
            <v>B.II.1.i.2)  Crediti v/Stato per ricerca finalizzata - Ministero della Salute</v>
          </cell>
          <cell r="Q1829">
            <v>0</v>
          </cell>
          <cell r="R1829">
            <v>0</v>
          </cell>
          <cell r="S1829">
            <v>0</v>
          </cell>
          <cell r="T1829">
            <v>0</v>
          </cell>
        </row>
        <row r="1830">
          <cell r="O1830" t="str">
            <v>AB21c3</v>
          </cell>
          <cell r="P1830" t="str">
            <v xml:space="preserve">B.II.1.i.3)  Crediti v/Stato per ricerca - altre Amministrazioni centrali </v>
          </cell>
          <cell r="Q1830">
            <v>0</v>
          </cell>
          <cell r="R1830">
            <v>0</v>
          </cell>
          <cell r="S1830">
            <v>0</v>
          </cell>
          <cell r="T1830">
            <v>0</v>
          </cell>
        </row>
        <row r="1831">
          <cell r="O1831" t="str">
            <v>AB21c4</v>
          </cell>
          <cell r="P1831" t="str">
            <v>B.II.1.i.4)  Crediti v/Stato per ricerca - finanziamenti per investimenti</v>
          </cell>
          <cell r="Q1831">
            <v>0</v>
          </cell>
          <cell r="R1831">
            <v>0</v>
          </cell>
          <cell r="S1831">
            <v>0</v>
          </cell>
          <cell r="T1831">
            <v>0</v>
          </cell>
        </row>
        <row r="1832">
          <cell r="O1832" t="str">
            <v>AB21d</v>
          </cell>
          <cell r="P1832" t="str">
            <v>B.II.1.l)  Crediti v/prefetture</v>
          </cell>
          <cell r="Q1832">
            <v>0</v>
          </cell>
          <cell r="R1832">
            <v>0</v>
          </cell>
          <cell r="S1832">
            <v>0</v>
          </cell>
          <cell r="T1832">
            <v>0</v>
          </cell>
        </row>
        <row r="1833">
          <cell r="P1833" t="str">
            <v>B.II.2)  Crediti v/Regione</v>
          </cell>
          <cell r="Q1833">
            <v>0</v>
          </cell>
          <cell r="R1833">
            <v>0</v>
          </cell>
          <cell r="S1833">
            <v>0</v>
          </cell>
          <cell r="T1833">
            <v>0</v>
          </cell>
        </row>
        <row r="1834">
          <cell r="P1834" t="str">
            <v>B.II.2.a)  Crediti v/Regione o Provincia Autonoma per spesa corrente</v>
          </cell>
          <cell r="Q1834">
            <v>0</v>
          </cell>
          <cell r="R1834">
            <v>0</v>
          </cell>
          <cell r="S1834">
            <v>0</v>
          </cell>
          <cell r="T1834">
            <v>0</v>
          </cell>
        </row>
        <row r="1835">
          <cell r="O1835" t="str">
            <v>AB22a1a</v>
          </cell>
          <cell r="P1835" t="str">
            <v>B.II.2.a.1)  Crediti v/Regione o Provincia Autonoma per spesa corrente - IRAP</v>
          </cell>
          <cell r="Q1835">
            <v>0</v>
          </cell>
          <cell r="R1835">
            <v>0</v>
          </cell>
          <cell r="S1835">
            <v>0</v>
          </cell>
          <cell r="T1835">
            <v>0</v>
          </cell>
        </row>
        <row r="1836">
          <cell r="O1836" t="str">
            <v>AB22a1a</v>
          </cell>
          <cell r="P1836" t="str">
            <v>B.II.2.a.2)  Crediti v/Regione o Provincia Autonoma per spesa corrente - Addizionale IRPEF</v>
          </cell>
          <cell r="Q1836">
            <v>0</v>
          </cell>
          <cell r="R1836">
            <v>0</v>
          </cell>
          <cell r="S1836">
            <v>0</v>
          </cell>
          <cell r="T1836">
            <v>0</v>
          </cell>
        </row>
        <row r="1837">
          <cell r="P1837" t="str">
            <v>B.II.2.a.3)  Crediti v/Regione o Provincia Autonoma per quota FSR</v>
          </cell>
          <cell r="Q1837">
            <v>0</v>
          </cell>
          <cell r="R1837">
            <v>0</v>
          </cell>
          <cell r="S1837">
            <v>0</v>
          </cell>
          <cell r="T1837">
            <v>0</v>
          </cell>
        </row>
        <row r="1838">
          <cell r="O1838" t="str">
            <v>AB22a1a</v>
          </cell>
          <cell r="P1838" t="str">
            <v>B.II.2.a.3.1) Crediti da Regione per Quota capitaria Sanitaria</v>
          </cell>
          <cell r="Q1838">
            <v>0</v>
          </cell>
          <cell r="R1838">
            <v>0</v>
          </cell>
          <cell r="S1838">
            <v>0</v>
          </cell>
          <cell r="T1838">
            <v>0</v>
          </cell>
        </row>
        <row r="1839">
          <cell r="O1839" t="str">
            <v>AB22a1a</v>
          </cell>
          <cell r="P1839" t="str">
            <v>B.II.2.a.3.2) Crediti da Regione per Quota capitaria A.S.S.I.</v>
          </cell>
          <cell r="Q1839">
            <v>0</v>
          </cell>
          <cell r="R1839">
            <v>0</v>
          </cell>
          <cell r="S1839">
            <v>0</v>
          </cell>
          <cell r="T1839">
            <v>0</v>
          </cell>
        </row>
        <row r="1840">
          <cell r="O1840" t="str">
            <v>AB22a1a</v>
          </cell>
          <cell r="P1840" t="str">
            <v>B.II.2.a.3.3) Crediti da Regione per Funzioni non tariffate</v>
          </cell>
          <cell r="Q1840">
            <v>0</v>
          </cell>
          <cell r="R1840">
            <v>0</v>
          </cell>
          <cell r="S1840">
            <v>0</v>
          </cell>
          <cell r="T1840">
            <v>0</v>
          </cell>
        </row>
        <row r="1841">
          <cell r="O1841" t="str">
            <v>AB22a1a</v>
          </cell>
          <cell r="P1841" t="str">
            <v>B.II.2.a.3.4) Crediti da Regione per Obiettivi di PSSR</v>
          </cell>
          <cell r="Q1841">
            <v>0</v>
          </cell>
          <cell r="R1841">
            <v>0</v>
          </cell>
          <cell r="S1841">
            <v>0</v>
          </cell>
          <cell r="T1841">
            <v>0</v>
          </cell>
        </row>
        <row r="1842">
          <cell r="O1842" t="str">
            <v>AB22a1a</v>
          </cell>
          <cell r="P1842" t="str">
            <v>B.II.2.a.3.5) Crediti da Regione per Contributi vincolati da FSR</v>
          </cell>
          <cell r="Q1842">
            <v>0</v>
          </cell>
          <cell r="R1842">
            <v>0</v>
          </cell>
          <cell r="S1842">
            <v>0</v>
          </cell>
          <cell r="T1842">
            <v>0</v>
          </cell>
        </row>
        <row r="1843">
          <cell r="O1843" t="str">
            <v>AB22a1a</v>
          </cell>
          <cell r="P1843" t="str">
            <v>B.II.2.a.3.6) Crediti da Regione per Contributi vincolati extra FSR</v>
          </cell>
          <cell r="Q1843">
            <v>0</v>
          </cell>
          <cell r="R1843">
            <v>0</v>
          </cell>
          <cell r="S1843">
            <v>0</v>
          </cell>
          <cell r="T1843">
            <v>0</v>
          </cell>
        </row>
        <row r="1844">
          <cell r="O1844" t="str">
            <v>AB22a1a</v>
          </cell>
          <cell r="P1844" t="str">
            <v>B.II.2.a.4)  Crediti v/Regione o Provincia Autonoma per mobilità attiva intraregionale</v>
          </cell>
          <cell r="Q1844">
            <v>0</v>
          </cell>
          <cell r="R1844">
            <v>0</v>
          </cell>
          <cell r="S1844">
            <v>0</v>
          </cell>
          <cell r="T1844">
            <v>0</v>
          </cell>
        </row>
        <row r="1845">
          <cell r="P1845" t="str">
            <v>B.II.2.a.5)  Crediti v/Regione o Provincia Autonoma per mobilità attiva extraregionale</v>
          </cell>
          <cell r="Q1845">
            <v>0</v>
          </cell>
          <cell r="R1845">
            <v>0</v>
          </cell>
          <cell r="S1845">
            <v>0</v>
          </cell>
          <cell r="T1845">
            <v>0</v>
          </cell>
        </row>
        <row r="1846">
          <cell r="O1846" t="str">
            <v>AB22a1a</v>
          </cell>
          <cell r="P1846" t="str">
            <v>B.II.2.a.5.1)  Crediti v/Regione o Provincia Autonoma per mobilità attiva extraregionale A.Ospedaliere</v>
          </cell>
          <cell r="Q1846">
            <v>0</v>
          </cell>
          <cell r="R1846">
            <v>0</v>
          </cell>
          <cell r="S1846">
            <v>0</v>
          </cell>
          <cell r="T1846">
            <v>0</v>
          </cell>
        </row>
        <row r="1847">
          <cell r="O1847" t="str">
            <v>AB22a1a</v>
          </cell>
          <cell r="P1847" t="str">
            <v>B.II.2.a.5.2)  Crediti v/Regione o Provincia Autonoma per mobilità attiva extraregionale Fondazioni (anche pubbliche)</v>
          </cell>
          <cell r="Q1847">
            <v>0</v>
          </cell>
          <cell r="R1847">
            <v>0</v>
          </cell>
          <cell r="S1847">
            <v>0</v>
          </cell>
          <cell r="T1847">
            <v>0</v>
          </cell>
        </row>
        <row r="1848">
          <cell r="O1848" t="str">
            <v>AB22a1a</v>
          </cell>
          <cell r="P1848" t="str">
            <v>B.II.2.a.5.3)  Crediti v/Regione o Provincia Autonoma per mobilità attiva extraregionale a Privati</v>
          </cell>
          <cell r="Q1848">
            <v>0</v>
          </cell>
          <cell r="R1848">
            <v>0</v>
          </cell>
          <cell r="S1848">
            <v>0</v>
          </cell>
          <cell r="T1848">
            <v>0</v>
          </cell>
        </row>
        <row r="1849">
          <cell r="O1849" t="str">
            <v>AB22a1a</v>
          </cell>
          <cell r="P1849" t="str">
            <v>B.II.2.a.6)  Crediti v/Regione o Provincia Autonoma per acconto quota FSR</v>
          </cell>
          <cell r="Q1849">
            <v>0</v>
          </cell>
          <cell r="R1849">
            <v>0</v>
          </cell>
          <cell r="S1849">
            <v>0</v>
          </cell>
          <cell r="T1849">
            <v>0</v>
          </cell>
        </row>
        <row r="1850">
          <cell r="O1850" t="str">
            <v>AB22a1b</v>
          </cell>
          <cell r="P1850" t="str">
            <v>B.II.2.a.7)  Crediti v/Regione o Provincia Autonoma per finanziamento sanitario aggiuntivo corrente LEA</v>
          </cell>
          <cell r="Q1850">
            <v>0</v>
          </cell>
          <cell r="R1850">
            <v>0</v>
          </cell>
          <cell r="S1850">
            <v>0</v>
          </cell>
          <cell r="T1850">
            <v>0</v>
          </cell>
        </row>
        <row r="1851">
          <cell r="O1851" t="str">
            <v>AB22a1c</v>
          </cell>
          <cell r="P1851" t="str">
            <v>B.II.2.a.8)  Crediti v/Regione o Provincia Autonoma per finanziamento sanitario aggiuntivo corrente extra LEA</v>
          </cell>
          <cell r="Q1851">
            <v>0</v>
          </cell>
          <cell r="R1851">
            <v>0</v>
          </cell>
          <cell r="S1851">
            <v>0</v>
          </cell>
          <cell r="T1851">
            <v>0</v>
          </cell>
        </row>
        <row r="1852">
          <cell r="O1852" t="str">
            <v>AB22a1d</v>
          </cell>
          <cell r="P1852" t="str">
            <v>B.II.2.a.9)  Crediti v/Regione o Provincia Autonoma per spesa corrente - altro</v>
          </cell>
          <cell r="Q1852">
            <v>0</v>
          </cell>
          <cell r="R1852">
            <v>0</v>
          </cell>
          <cell r="S1852">
            <v>0</v>
          </cell>
          <cell r="T1852">
            <v>0</v>
          </cell>
        </row>
        <row r="1853">
          <cell r="O1853" t="str">
            <v>AB22a1e</v>
          </cell>
          <cell r="P1853" t="str">
            <v>B.II.2.a.8) Crediti v/Regione o Provincia Autonoma per spesa corrente - STP (ex D.lgs. 286/98)</v>
          </cell>
          <cell r="Q1853">
            <v>0</v>
          </cell>
          <cell r="R1853">
            <v>0</v>
          </cell>
          <cell r="S1853">
            <v>0</v>
          </cell>
          <cell r="T1853">
            <v>0</v>
          </cell>
        </row>
        <row r="1854">
          <cell r="O1854" t="str">
            <v>AB22a2</v>
          </cell>
          <cell r="P1854" t="str">
            <v>B.II.2.a.10)  Crediti v/Regione o Provincia Autonoma per ricerca</v>
          </cell>
          <cell r="Q1854">
            <v>0</v>
          </cell>
          <cell r="R1854">
            <v>0</v>
          </cell>
          <cell r="S1854">
            <v>0</v>
          </cell>
          <cell r="T1854">
            <v>0</v>
          </cell>
        </row>
        <row r="1855">
          <cell r="O1855" t="str">
            <v>AB22a3</v>
          </cell>
          <cell r="P1855" t="str">
            <v>B.II.2.a.10) Crediti v/Regione o Provincia Autonoma per mobilità attiva internazionale</v>
          </cell>
          <cell r="Q1855">
            <v>0</v>
          </cell>
          <cell r="R1855">
            <v>0</v>
          </cell>
          <cell r="S1855">
            <v>0</v>
          </cell>
          <cell r="T1855">
            <v>0</v>
          </cell>
        </row>
        <row r="1856">
          <cell r="P1856" t="str">
            <v>B.II.2.b) Crediti v/Regione o Provincia Autonoma per versamenti a patrimonio netto</v>
          </cell>
          <cell r="Q1856">
            <v>0</v>
          </cell>
          <cell r="R1856">
            <v>0</v>
          </cell>
          <cell r="S1856">
            <v>0</v>
          </cell>
          <cell r="T1856">
            <v>0</v>
          </cell>
        </row>
        <row r="1857">
          <cell r="O1857" t="str">
            <v>AB22b1</v>
          </cell>
          <cell r="P1857" t="str">
            <v>B.II.2.b.1) Crediti v/Regione o Provincia Autonoma per finanziamenti per investimenti</v>
          </cell>
          <cell r="Q1857">
            <v>0</v>
          </cell>
          <cell r="R1857">
            <v>0</v>
          </cell>
          <cell r="S1857">
            <v>0</v>
          </cell>
          <cell r="T1857">
            <v>0</v>
          </cell>
        </row>
        <row r="1858">
          <cell r="O1858" t="str">
            <v>AB22b2</v>
          </cell>
          <cell r="P1858" t="str">
            <v>B.II.2.b.2) Crediti v/Regione o Provincia Autonoma per incremento fondo dotazione</v>
          </cell>
          <cell r="Q1858">
            <v>0</v>
          </cell>
          <cell r="R1858">
            <v>0</v>
          </cell>
          <cell r="S1858">
            <v>0</v>
          </cell>
          <cell r="T1858">
            <v>0</v>
          </cell>
        </row>
        <row r="1859">
          <cell r="O1859" t="str">
            <v>AB22b3</v>
          </cell>
          <cell r="P1859" t="str">
            <v>B.II.2.b.3) Crediti v/Regione o Provincia Autonoma per ripiano perdite</v>
          </cell>
          <cell r="Q1859">
            <v>0</v>
          </cell>
          <cell r="R1859">
            <v>0</v>
          </cell>
          <cell r="S1859">
            <v>0</v>
          </cell>
          <cell r="T1859">
            <v>0</v>
          </cell>
        </row>
        <row r="1860">
          <cell r="O1860" t="str">
            <v>AB22b4</v>
          </cell>
          <cell r="P1860" t="str">
            <v>B.II.2.b.4) Crediti v/Regione o Provincia Autonoma per anticipazione ripiano disavanzo programmato dai Piani aziendali di cui all'art. 1, comma 528, L. 208/2015</v>
          </cell>
          <cell r="Q1860">
            <v>0</v>
          </cell>
          <cell r="R1860">
            <v>0</v>
          </cell>
          <cell r="S1860">
            <v>0</v>
          </cell>
          <cell r="T1860">
            <v>0</v>
          </cell>
        </row>
        <row r="1861">
          <cell r="O1861" t="str">
            <v>AB22b3</v>
          </cell>
          <cell r="P1861" t="str">
            <v>B.II.2.b.4) Crediti v/Regione per copertura debiti al 31/12/2005</v>
          </cell>
          <cell r="Q1861">
            <v>0</v>
          </cell>
          <cell r="R1861">
            <v>0</v>
          </cell>
          <cell r="S1861">
            <v>0</v>
          </cell>
          <cell r="T1861">
            <v>0</v>
          </cell>
        </row>
        <row r="1862">
          <cell r="O1862" t="str">
            <v>AB22b4</v>
          </cell>
          <cell r="P1862" t="str">
            <v>B.II.2.b.5) Crediti v/Regione o Provincia Autonoma per ricostituzione risorse da investimenti es. precedenti</v>
          </cell>
          <cell r="Q1862">
            <v>0</v>
          </cell>
          <cell r="R1862">
            <v>0</v>
          </cell>
          <cell r="S1862">
            <v>0</v>
          </cell>
          <cell r="T1862">
            <v>0</v>
          </cell>
        </row>
        <row r="1863">
          <cell r="O1863" t="str">
            <v>AB22b5</v>
          </cell>
          <cell r="P1863" t="str">
            <v>B.II.2.c)  Crediti v/Regione o Provincia Autonoma per contributi L. 210/92</v>
          </cell>
          <cell r="Q1863">
            <v>0</v>
          </cell>
          <cell r="R1863">
            <v>0</v>
          </cell>
          <cell r="S1863">
            <v>0</v>
          </cell>
          <cell r="T1863">
            <v>0</v>
          </cell>
        </row>
        <row r="1864">
          <cell r="O1864" t="str">
            <v>AB22b5</v>
          </cell>
          <cell r="P1864" t="str">
            <v>B.II.2.d) Crediti v/Regione o Provincia Autonoma per contributi L. 210/92 – aziende sanitarie</v>
          </cell>
          <cell r="Q1864">
            <v>0</v>
          </cell>
          <cell r="R1864">
            <v>0</v>
          </cell>
          <cell r="S1864">
            <v>0</v>
          </cell>
          <cell r="T1864">
            <v>0</v>
          </cell>
        </row>
        <row r="1865">
          <cell r="O1865" t="str">
            <v>AB23</v>
          </cell>
          <cell r="P1865" t="str">
            <v>B.II.3)  Crediti v/Comuni</v>
          </cell>
          <cell r="Q1865">
            <v>0</v>
          </cell>
          <cell r="R1865">
            <v>0</v>
          </cell>
          <cell r="S1865">
            <v>0</v>
          </cell>
          <cell r="T1865">
            <v>0</v>
          </cell>
        </row>
        <row r="1866">
          <cell r="P1866" t="str">
            <v>B.II.4) Crediti v/Aziende sanitarie pubbliche</v>
          </cell>
          <cell r="Q1866">
            <v>0</v>
          </cell>
          <cell r="R1866">
            <v>0</v>
          </cell>
          <cell r="S1866">
            <v>0</v>
          </cell>
          <cell r="T1866">
            <v>0</v>
          </cell>
        </row>
        <row r="1867">
          <cell r="P1867" t="str">
            <v>B.II.4.a) Crediti v/Aziende sanitarie pubbliche della Regione</v>
          </cell>
          <cell r="Q1867">
            <v>0</v>
          </cell>
          <cell r="R1867">
            <v>0</v>
          </cell>
          <cell r="S1867">
            <v>0</v>
          </cell>
          <cell r="T1867">
            <v>0</v>
          </cell>
        </row>
        <row r="1868">
          <cell r="P1868" t="str">
            <v>B.II.4.a.1) Crediti v/Aziende sanitarie pubbliche della Regione - per mobilità in compensazione</v>
          </cell>
          <cell r="Q1868">
            <v>0</v>
          </cell>
          <cell r="R1868">
            <v>0</v>
          </cell>
          <cell r="S1868">
            <v>0</v>
          </cell>
          <cell r="T1868">
            <v>0</v>
          </cell>
        </row>
        <row r="1869">
          <cell r="O1869" t="str">
            <v>AB24a3</v>
          </cell>
          <cell r="P1869" t="str">
            <v>Crediti da Aziende Sanitarie Locali della Regione per mobilità intraregionale in compensazione</v>
          </cell>
          <cell r="Q1869">
            <v>0</v>
          </cell>
          <cell r="R1869">
            <v>0</v>
          </cell>
          <cell r="S1869">
            <v>0</v>
          </cell>
          <cell r="T1869">
            <v>0</v>
          </cell>
        </row>
        <row r="1870">
          <cell r="O1870" t="str">
            <v>AB24a3</v>
          </cell>
          <cell r="P1870" t="str">
            <v>Crediti da Agenzie Tutela Salute della Regione per mobilità intraregionale in compensazione</v>
          </cell>
          <cell r="Q1870">
            <v>0</v>
          </cell>
          <cell r="R1870">
            <v>0</v>
          </cell>
          <cell r="S1870">
            <v>0</v>
          </cell>
          <cell r="T1870">
            <v>0</v>
          </cell>
        </row>
        <row r="1871">
          <cell r="P1871" t="str">
            <v>B.II.4.a.2) Crediti v/Aziende sanitarie pubbliche della Regione - per mobilità non in compensazione</v>
          </cell>
          <cell r="Q1871">
            <v>0</v>
          </cell>
          <cell r="R1871">
            <v>0</v>
          </cell>
          <cell r="S1871">
            <v>0</v>
          </cell>
          <cell r="T1871">
            <v>0</v>
          </cell>
        </row>
        <row r="1872">
          <cell r="O1872" t="str">
            <v>AB24a3</v>
          </cell>
          <cell r="P1872" t="str">
            <v>Crediti da Aziende Sanitarie Locali della Regione per mobilità non in compensazione</v>
          </cell>
          <cell r="Q1872">
            <v>0</v>
          </cell>
          <cell r="R1872">
            <v>0</v>
          </cell>
          <cell r="S1872">
            <v>0</v>
          </cell>
          <cell r="T1872">
            <v>0</v>
          </cell>
        </row>
        <row r="1873">
          <cell r="O1873" t="str">
            <v>AB24a3</v>
          </cell>
          <cell r="P1873" t="str">
            <v>Crediti da Agenzie Tutela Salute della Regione per mobilità non in compensazione</v>
          </cell>
          <cell r="Q1873">
            <v>0</v>
          </cell>
          <cell r="R1873">
            <v>0</v>
          </cell>
          <cell r="S1873">
            <v>0</v>
          </cell>
          <cell r="T1873">
            <v>0</v>
          </cell>
        </row>
        <row r="1874">
          <cell r="P1874" t="str">
            <v>B.II.4.a.3) Crediti v/Aziende sanitarie pubbliche della Regione - per altre prestazioni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</row>
        <row r="1875">
          <cell r="O1875" t="str">
            <v>AB24a3</v>
          </cell>
          <cell r="P1875" t="str">
            <v>Crediti da Aziende Sanitarie Locali della Regione</v>
          </cell>
          <cell r="Q1875">
            <v>0</v>
          </cell>
          <cell r="R1875">
            <v>0</v>
          </cell>
          <cell r="S1875">
            <v>0</v>
          </cell>
          <cell r="T1875">
            <v>0</v>
          </cell>
        </row>
        <row r="1876">
          <cell r="O1876" t="str">
            <v>AB24a3</v>
          </cell>
          <cell r="P1876" t="str">
            <v>Crediti da Agenzie Tutela Salute della Regione</v>
          </cell>
          <cell r="Q1876">
            <v>0</v>
          </cell>
          <cell r="R1876">
            <v>0</v>
          </cell>
          <cell r="S1876">
            <v>0</v>
          </cell>
          <cell r="T1876">
            <v>0</v>
          </cell>
        </row>
        <row r="1877">
          <cell r="O1877" t="str">
            <v>AB24a3</v>
          </cell>
          <cell r="P1877" t="str">
            <v>Crediti da Aziende Ospedaliere della Regione</v>
          </cell>
          <cell r="Q1877">
            <v>0</v>
          </cell>
          <cell r="R1877">
            <v>0</v>
          </cell>
          <cell r="S1877">
            <v>0</v>
          </cell>
          <cell r="T1877">
            <v>0</v>
          </cell>
        </row>
        <row r="1878">
          <cell r="O1878" t="str">
            <v>AB24a3</v>
          </cell>
          <cell r="P1878" t="str">
            <v>Crediti da Aziende Socio-Sanitarie Territoriali della Regione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</row>
        <row r="1879">
          <cell r="O1879" t="str">
            <v>AB24a3</v>
          </cell>
          <cell r="P1879" t="str">
            <v>Crediti da IRCCS e Fondazioni di diritto pubblico della Regione</v>
          </cell>
          <cell r="Q1879">
            <v>0</v>
          </cell>
          <cell r="R1879">
            <v>0</v>
          </cell>
          <cell r="S1879">
            <v>0</v>
          </cell>
          <cell r="T1879">
            <v>0</v>
          </cell>
        </row>
        <row r="1880">
          <cell r="O1880" t="str">
            <v>AB24a1</v>
          </cell>
          <cell r="P1880" t="str">
            <v>B.II.4.a.4) Crediti v/ ATS per operazioni di conferimento/scorporo LR23/2015</v>
          </cell>
          <cell r="Q1880">
            <v>0</v>
          </cell>
          <cell r="R1880">
            <v>0</v>
          </cell>
          <cell r="S1880">
            <v>0</v>
          </cell>
          <cell r="T1880">
            <v>0</v>
          </cell>
        </row>
        <row r="1881">
          <cell r="O1881" t="str">
            <v>AB24a2</v>
          </cell>
          <cell r="P1881" t="str">
            <v>B.II.4.a.5) Crediti v/ ASST per operazioni di conferimento/scorporo LR23/2015</v>
          </cell>
          <cell r="Q1881">
            <v>0</v>
          </cell>
          <cell r="R1881">
            <v>0</v>
          </cell>
          <cell r="S1881">
            <v>0</v>
          </cell>
          <cell r="T1881">
            <v>0</v>
          </cell>
        </row>
        <row r="1882">
          <cell r="O1882" t="str">
            <v>AB24a3</v>
          </cell>
          <cell r="P1882" t="str">
            <v>B.II.4.b) Acconto quota FSR da distribuire</v>
          </cell>
          <cell r="Q1882">
            <v>0</v>
          </cell>
          <cell r="R1882">
            <v>0</v>
          </cell>
          <cell r="S1882">
            <v>0</v>
          </cell>
          <cell r="T1882">
            <v>0</v>
          </cell>
        </row>
        <row r="1883">
          <cell r="O1883" t="str">
            <v>AB24a4</v>
          </cell>
          <cell r="P1883" t="str">
            <v>B.II.4.c) Crediti v/Aziende sanitarie pubbliche della Regione per anticipazione ripiano disavanzo programmato dai Piani aziendali di cui all'art. 1, comma 528, L. 208/2015</v>
          </cell>
          <cell r="Q1883">
            <v>0</v>
          </cell>
          <cell r="R1883">
            <v>0</v>
          </cell>
          <cell r="S1883">
            <v>0</v>
          </cell>
          <cell r="T1883">
            <v>0</v>
          </cell>
        </row>
        <row r="1884">
          <cell r="O1884" t="str">
            <v>AB24b</v>
          </cell>
          <cell r="P1884" t="str">
            <v>B.II.4.c) Crediti v/Aziende sanitarie pubbliche Extraregione per Mobilità Attiva non in compensazione / Altre prestazioni</v>
          </cell>
          <cell r="Q1884">
            <v>0</v>
          </cell>
          <cell r="R1884">
            <v>0</v>
          </cell>
          <cell r="S1884">
            <v>0</v>
          </cell>
          <cell r="T1884">
            <v>0</v>
          </cell>
        </row>
        <row r="1885">
          <cell r="O1885" t="str">
            <v>AB24b</v>
          </cell>
          <cell r="P1885" t="str">
            <v xml:space="preserve">B.II.4.e)  Crediti v/ATS - per Contributi da Aziende sanitarie pubbliche della Regione o Prov. Aut. (extra fondo) </v>
          </cell>
          <cell r="Q1885">
            <v>0</v>
          </cell>
          <cell r="R1885">
            <v>0</v>
          </cell>
          <cell r="S1885">
            <v>0</v>
          </cell>
          <cell r="T1885">
            <v>0</v>
          </cell>
        </row>
        <row r="1886">
          <cell r="O1886" t="str">
            <v>AB24b</v>
          </cell>
          <cell r="P1886" t="str">
            <v xml:space="preserve">B.II.4.f)  Crediti v/ASST- per Contributi da Aziende sanitarie pubbliche della Regione o Prov. Aut. (extra fondo) </v>
          </cell>
          <cell r="Q1886">
            <v>0</v>
          </cell>
          <cell r="R1886">
            <v>0</v>
          </cell>
          <cell r="S1886">
            <v>0</v>
          </cell>
          <cell r="T1886">
            <v>0</v>
          </cell>
        </row>
        <row r="1887">
          <cell r="O1887" t="str">
            <v>AB24b</v>
          </cell>
          <cell r="P1887" t="str">
            <v xml:space="preserve">B.II.4.g)  Crediti v/IRCCS - per Contributi da Aziende sanitarie pubbliche della Regione o Prov. Aut. (extra fondo) </v>
          </cell>
          <cell r="Q1887">
            <v>0</v>
          </cell>
          <cell r="R1887">
            <v>0</v>
          </cell>
          <cell r="S1887">
            <v>0</v>
          </cell>
          <cell r="T1887">
            <v>0</v>
          </cell>
        </row>
        <row r="1888">
          <cell r="O1888" t="str">
            <v>AB25</v>
          </cell>
          <cell r="P1888" t="str">
            <v>B.II.5) Crediti v/Società partecipate e/o enti dipendenti dalla Regione</v>
          </cell>
          <cell r="Q1888">
            <v>0</v>
          </cell>
          <cell r="R1888">
            <v>0</v>
          </cell>
          <cell r="S1888">
            <v>0</v>
          </cell>
          <cell r="T1888">
            <v>0</v>
          </cell>
        </row>
        <row r="1889">
          <cell r="P1889" t="str">
            <v>B.II.5.a) Crediti v/Enti Regionali</v>
          </cell>
          <cell r="Q1889">
            <v>0</v>
          </cell>
          <cell r="R1889">
            <v>0</v>
          </cell>
          <cell r="S1889">
            <v>0</v>
          </cell>
          <cell r="T1889">
            <v>0</v>
          </cell>
        </row>
        <row r="1890">
          <cell r="P1890" t="str">
            <v>Crediti v/Arpa</v>
          </cell>
          <cell r="Q1890">
            <v>0</v>
          </cell>
          <cell r="R1890">
            <v>0</v>
          </cell>
          <cell r="S1890">
            <v>0</v>
          </cell>
          <cell r="T1890">
            <v>0</v>
          </cell>
        </row>
        <row r="1891">
          <cell r="P1891" t="str">
            <v>Crediti v/Altri enti regionali</v>
          </cell>
          <cell r="Q1891">
            <v>0</v>
          </cell>
          <cell r="R1891">
            <v>0</v>
          </cell>
          <cell r="S1891">
            <v>0</v>
          </cell>
          <cell r="T1891">
            <v>0</v>
          </cell>
        </row>
        <row r="1892">
          <cell r="P1892" t="str">
            <v>B.II.5.b) Crediti v/sperimentazioni gestionali</v>
          </cell>
          <cell r="Q1892">
            <v>0</v>
          </cell>
          <cell r="R1892">
            <v>0</v>
          </cell>
          <cell r="S1892">
            <v>0</v>
          </cell>
          <cell r="T1892">
            <v>0</v>
          </cell>
        </row>
        <row r="1893">
          <cell r="P1893" t="str">
            <v>B.II.5.c) Crediti v/società controllate e collegate (partecipate)</v>
          </cell>
          <cell r="Q1893">
            <v>0</v>
          </cell>
          <cell r="R1893">
            <v>0</v>
          </cell>
          <cell r="S1893">
            <v>0</v>
          </cell>
          <cell r="T1893">
            <v>0</v>
          </cell>
        </row>
        <row r="1894">
          <cell r="O1894" t="str">
            <v>AB26</v>
          </cell>
          <cell r="P1894" t="str">
            <v>B.II.6)  Crediti v/Erario</v>
          </cell>
          <cell r="Q1894">
            <v>0</v>
          </cell>
          <cell r="R1894">
            <v>0</v>
          </cell>
          <cell r="S1894">
            <v>0</v>
          </cell>
          <cell r="T1894">
            <v>0</v>
          </cell>
        </row>
        <row r="1895">
          <cell r="P1895" t="str">
            <v>B.II.7) Crediti v/Altri</v>
          </cell>
          <cell r="Q1895">
            <v>0</v>
          </cell>
          <cell r="R1895">
            <v>0</v>
          </cell>
          <cell r="S1895">
            <v>0</v>
          </cell>
          <cell r="T1895">
            <v>0</v>
          </cell>
        </row>
        <row r="1896">
          <cell r="P1896" t="str">
            <v>B.II.7.a) Crediti v/clienti privati</v>
          </cell>
          <cell r="Q1896">
            <v>0</v>
          </cell>
          <cell r="R1896">
            <v>0</v>
          </cell>
          <cell r="S1896">
            <v>0</v>
          </cell>
          <cell r="T1896">
            <v>0</v>
          </cell>
        </row>
        <row r="1897">
          <cell r="O1897" t="str">
            <v>AB27</v>
          </cell>
          <cell r="P1897" t="str">
            <v xml:space="preserve">    Crediti verso clienti privati altro</v>
          </cell>
          <cell r="Q1897">
            <v>0</v>
          </cell>
          <cell r="R1897">
            <v>0</v>
          </cell>
          <cell r="S1897">
            <v>0</v>
          </cell>
          <cell r="T1897">
            <v>0</v>
          </cell>
        </row>
        <row r="1898">
          <cell r="O1898" t="str">
            <v>AB27</v>
          </cell>
          <cell r="P1898" t="str">
            <v xml:space="preserve">    Crediti verso clienti privati per attività libero professionale</v>
          </cell>
          <cell r="Q1898">
            <v>0</v>
          </cell>
          <cell r="R1898">
            <v>0</v>
          </cell>
          <cell r="S1898">
            <v>0</v>
          </cell>
          <cell r="T1898">
            <v>0</v>
          </cell>
        </row>
        <row r="1899">
          <cell r="O1899" t="str">
            <v>AB27</v>
          </cell>
          <cell r="P1899" t="str">
            <v>B.II.7.b) Crediti v/gestioni liquidatorie / stralcio</v>
          </cell>
          <cell r="Q1899">
            <v>0</v>
          </cell>
          <cell r="R1899">
            <v>0</v>
          </cell>
          <cell r="S1899">
            <v>0</v>
          </cell>
          <cell r="T1899">
            <v>0</v>
          </cell>
        </row>
        <row r="1900">
          <cell r="O1900" t="str">
            <v>AB27</v>
          </cell>
          <cell r="P1900" t="str">
            <v>B.II.7.c) Crediti v/altri soggetti pubblici</v>
          </cell>
          <cell r="Q1900">
            <v>0</v>
          </cell>
          <cell r="R1900">
            <v>0</v>
          </cell>
          <cell r="S1900">
            <v>0</v>
          </cell>
          <cell r="T1900">
            <v>0</v>
          </cell>
        </row>
        <row r="1901">
          <cell r="O1901" t="str">
            <v>AB27</v>
          </cell>
          <cell r="P1901" t="str">
            <v>B.II.7.d) Crediti v/altri soggetti pubblici per ricerca</v>
          </cell>
          <cell r="Q1901">
            <v>0</v>
          </cell>
          <cell r="R1901">
            <v>0</v>
          </cell>
          <cell r="S1901">
            <v>0</v>
          </cell>
          <cell r="T1901">
            <v>0</v>
          </cell>
        </row>
        <row r="1902">
          <cell r="P1902" t="str">
            <v>B.II.7.e) Altri crediti diversi</v>
          </cell>
          <cell r="Q1902">
            <v>0</v>
          </cell>
          <cell r="R1902">
            <v>0</v>
          </cell>
          <cell r="S1902">
            <v>0</v>
          </cell>
          <cell r="T1902">
            <v>0</v>
          </cell>
        </row>
        <row r="1903">
          <cell r="O1903" t="str">
            <v>AB27</v>
          </cell>
          <cell r="P1903" t="str">
            <v xml:space="preserve">B.II.7.e.1) Altri Crediti  diversi </v>
          </cell>
          <cell r="Q1903">
            <v>0</v>
          </cell>
          <cell r="R1903">
            <v>0</v>
          </cell>
          <cell r="S1903">
            <v>0</v>
          </cell>
          <cell r="T1903">
            <v>0</v>
          </cell>
        </row>
        <row r="1904">
          <cell r="P1904" t="str">
            <v>Crediti v/clienti privati per anticipi mobilità attiva</v>
          </cell>
          <cell r="Q1904">
            <v>0</v>
          </cell>
          <cell r="R1904">
            <v>0</v>
          </cell>
          <cell r="S1904">
            <v>0</v>
          </cell>
          <cell r="T1904">
            <v>0</v>
          </cell>
        </row>
        <row r="1905">
          <cell r="P1905" t="str">
            <v>Altri Crediti diversi</v>
          </cell>
          <cell r="Q1905">
            <v>0</v>
          </cell>
          <cell r="R1905">
            <v>0</v>
          </cell>
          <cell r="S1905">
            <v>0</v>
          </cell>
          <cell r="T1905">
            <v>0</v>
          </cell>
        </row>
        <row r="1906">
          <cell r="P1906" t="str">
            <v>B.II.7.e.2) Altri crediti diversi - V/Gestioni interne</v>
          </cell>
          <cell r="Q1906">
            <v>0</v>
          </cell>
          <cell r="R1906">
            <v>0</v>
          </cell>
          <cell r="S1906">
            <v>0</v>
          </cell>
          <cell r="T1906">
            <v>0</v>
          </cell>
        </row>
        <row r="1907">
          <cell r="P1907" t="str">
            <v>Crediti da Bilancio Sanitario</v>
          </cell>
          <cell r="Q1907">
            <v>0</v>
          </cell>
          <cell r="R1907">
            <v>0</v>
          </cell>
          <cell r="S1907">
            <v>0</v>
          </cell>
          <cell r="T1907">
            <v>0</v>
          </cell>
        </row>
        <row r="1908">
          <cell r="P1908" t="str">
            <v>Crediti da Bilancio A.S.S.I.</v>
          </cell>
          <cell r="Q1908">
            <v>0</v>
          </cell>
          <cell r="R1908">
            <v>0</v>
          </cell>
          <cell r="S1908">
            <v>0</v>
          </cell>
          <cell r="T1908">
            <v>0</v>
          </cell>
        </row>
        <row r="1909">
          <cell r="P1909" t="str">
            <v>Crediti da Bilancio Sociale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</row>
        <row r="1910">
          <cell r="P1910" t="str">
            <v>Crediti da Bilancio Ricerca</v>
          </cell>
          <cell r="Q1910">
            <v>0</v>
          </cell>
          <cell r="R1910">
            <v>0</v>
          </cell>
          <cell r="S1910">
            <v>0</v>
          </cell>
          <cell r="T1910">
            <v>0</v>
          </cell>
        </row>
        <row r="1911">
          <cell r="O1911" t="str">
            <v>AB27</v>
          </cell>
          <cell r="P1911" t="str">
            <v>B.II.7.e.2) Note di credito da emettere (diversi)</v>
          </cell>
          <cell r="Q1911">
            <v>0</v>
          </cell>
          <cell r="R1911">
            <v>0</v>
          </cell>
          <cell r="S1911">
            <v>0</v>
          </cell>
          <cell r="T1911">
            <v>0</v>
          </cell>
        </row>
        <row r="1912">
          <cell r="O1912" t="str">
            <v>AB27</v>
          </cell>
          <cell r="P1912" t="str">
            <v>B.II.7.f) Altri Crediti verso erogatori (privati accreditati e convenzionati) di prestazioni sanitarie</v>
          </cell>
          <cell r="Q1912">
            <v>0</v>
          </cell>
          <cell r="R1912">
            <v>0</v>
          </cell>
          <cell r="S1912">
            <v>0</v>
          </cell>
          <cell r="T1912">
            <v>0</v>
          </cell>
        </row>
        <row r="1913">
          <cell r="P1913" t="str">
            <v>B.II.7.f.1) Altri Crediti verso erogatori (privati accreditati e convenzionati) di prestazioni sanitarie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</row>
        <row r="1914">
          <cell r="P1914" t="str">
            <v>B.II.7.f.2) Note di credito da emettere  (privati accreditati e convenzionati)</v>
          </cell>
          <cell r="Q1914">
            <v>0</v>
          </cell>
          <cell r="R1914">
            <v>0</v>
          </cell>
          <cell r="S1914">
            <v>0</v>
          </cell>
          <cell r="T1914">
            <v>0</v>
          </cell>
        </row>
        <row r="1915">
          <cell r="P1915" t="str">
            <v>B.III.  Attività finanziarie che non costituiscono immobilizzazioni</v>
          </cell>
          <cell r="Q1915">
            <v>0</v>
          </cell>
          <cell r="R1915">
            <v>0</v>
          </cell>
          <cell r="S1915">
            <v>0</v>
          </cell>
          <cell r="T1915">
            <v>0</v>
          </cell>
        </row>
        <row r="1916">
          <cell r="O1916" t="str">
            <v>AB31</v>
          </cell>
          <cell r="P1916" t="str">
            <v>Partecipazioni in imprese controllate</v>
          </cell>
          <cell r="Q1916">
            <v>0</v>
          </cell>
          <cell r="R1916">
            <v>0</v>
          </cell>
          <cell r="S1916">
            <v>0</v>
          </cell>
          <cell r="T1916">
            <v>0</v>
          </cell>
        </row>
        <row r="1917">
          <cell r="O1917" t="str">
            <v>AB31</v>
          </cell>
          <cell r="P1917" t="str">
            <v>Partecipazioni in imprese collegate</v>
          </cell>
          <cell r="Q1917">
            <v>0</v>
          </cell>
          <cell r="R1917">
            <v>0</v>
          </cell>
          <cell r="S1917">
            <v>0</v>
          </cell>
          <cell r="T1917">
            <v>0</v>
          </cell>
        </row>
        <row r="1918">
          <cell r="O1918" t="str">
            <v>AB31</v>
          </cell>
          <cell r="P1918" t="str">
            <v>Partecipazioni in altre imprese</v>
          </cell>
          <cell r="Q1918">
            <v>0</v>
          </cell>
          <cell r="R1918">
            <v>0</v>
          </cell>
          <cell r="S1918">
            <v>0</v>
          </cell>
          <cell r="T1918">
            <v>0</v>
          </cell>
        </row>
        <row r="1919">
          <cell r="O1919" t="str">
            <v>AB32</v>
          </cell>
          <cell r="P1919" t="str">
            <v>Altri titoli (diversi dalle partecipazioni)</v>
          </cell>
          <cell r="Q1919">
            <v>0</v>
          </cell>
          <cell r="R1919">
            <v>0</v>
          </cell>
          <cell r="S1919">
            <v>0</v>
          </cell>
          <cell r="T1919">
            <v>0</v>
          </cell>
        </row>
        <row r="1920">
          <cell r="P1920" t="str">
            <v>B.IV. Disponibilità liquide</v>
          </cell>
          <cell r="Q1920">
            <v>0</v>
          </cell>
          <cell r="R1920">
            <v>0</v>
          </cell>
          <cell r="S1920">
            <v>0</v>
          </cell>
          <cell r="T1920">
            <v>0</v>
          </cell>
        </row>
        <row r="1921">
          <cell r="O1921" t="str">
            <v>AB41</v>
          </cell>
          <cell r="P1921" t="str">
            <v>Cassa</v>
          </cell>
          <cell r="Q1921">
            <v>0</v>
          </cell>
          <cell r="R1921">
            <v>0</v>
          </cell>
          <cell r="S1921">
            <v>0</v>
          </cell>
          <cell r="T1921">
            <v>0</v>
          </cell>
        </row>
        <row r="1922">
          <cell r="O1922" t="str">
            <v>AB42</v>
          </cell>
          <cell r="P1922" t="str">
            <v>Istituto tesoriere</v>
          </cell>
          <cell r="Q1922">
            <v>0</v>
          </cell>
          <cell r="R1922">
            <v>0</v>
          </cell>
          <cell r="S1922">
            <v>0</v>
          </cell>
          <cell r="T1922">
            <v>0</v>
          </cell>
        </row>
        <row r="1923">
          <cell r="O1923" t="str">
            <v>AB43</v>
          </cell>
          <cell r="P1923" t="str">
            <v>Tesoreria Unica</v>
          </cell>
          <cell r="Q1923">
            <v>0</v>
          </cell>
          <cell r="R1923">
            <v>0</v>
          </cell>
          <cell r="S1923">
            <v>0</v>
          </cell>
          <cell r="T1923">
            <v>0</v>
          </cell>
        </row>
        <row r="1924">
          <cell r="O1924" t="str">
            <v>AB44</v>
          </cell>
          <cell r="P1924" t="str">
            <v>Conto corrente postale</v>
          </cell>
          <cell r="Q1924">
            <v>0</v>
          </cell>
          <cell r="R1924">
            <v>0</v>
          </cell>
          <cell r="S1924">
            <v>0</v>
          </cell>
          <cell r="T1924">
            <v>0</v>
          </cell>
        </row>
        <row r="1925">
          <cell r="P1925" t="str">
            <v>C) RATEI E RISCONTI ATTIVI</v>
          </cell>
          <cell r="Q1925">
            <v>0</v>
          </cell>
          <cell r="R1925">
            <v>0</v>
          </cell>
          <cell r="S1925">
            <v>0</v>
          </cell>
          <cell r="T1925">
            <v>0</v>
          </cell>
        </row>
        <row r="1926">
          <cell r="O1926" t="str">
            <v>AC1</v>
          </cell>
          <cell r="P1926" t="str">
            <v>C.I Ratei attivi</v>
          </cell>
          <cell r="Q1926">
            <v>0</v>
          </cell>
          <cell r="R1926">
            <v>0</v>
          </cell>
          <cell r="S1926">
            <v>0</v>
          </cell>
          <cell r="T1926">
            <v>0</v>
          </cell>
        </row>
        <row r="1927">
          <cell r="P1927" t="str">
            <v>C.I.1) Ratei attivi v/terzi</v>
          </cell>
          <cell r="Q1927">
            <v>0</v>
          </cell>
          <cell r="R1927">
            <v>0</v>
          </cell>
          <cell r="S1927">
            <v>0</v>
          </cell>
          <cell r="T1927">
            <v>0</v>
          </cell>
        </row>
        <row r="1928">
          <cell r="P1928" t="str">
            <v>C.I.2) Ratei attivi v/Aziende sanitarie pubbliche della Regione</v>
          </cell>
          <cell r="Q1928">
            <v>0</v>
          </cell>
          <cell r="R1928">
            <v>0</v>
          </cell>
          <cell r="S1928">
            <v>0</v>
          </cell>
          <cell r="T1928">
            <v>0</v>
          </cell>
        </row>
        <row r="1929">
          <cell r="P1929" t="str">
            <v>Degenze in corso al 31/12</v>
          </cell>
          <cell r="Q1929">
            <v>0</v>
          </cell>
          <cell r="R1929">
            <v>0</v>
          </cell>
          <cell r="S1929">
            <v>0</v>
          </cell>
          <cell r="T1929">
            <v>0</v>
          </cell>
        </row>
        <row r="1930">
          <cell r="P1930" t="str">
            <v>Ratei attivi verso Asl/Ao/Fondazioni della Regione</v>
          </cell>
          <cell r="Q1930">
            <v>0</v>
          </cell>
          <cell r="R1930">
            <v>0</v>
          </cell>
          <cell r="S1930">
            <v>0</v>
          </cell>
          <cell r="T1930">
            <v>0</v>
          </cell>
        </row>
        <row r="1931">
          <cell r="P1931" t="str">
            <v>Ratei attivi verso ats/asst/Fondazioni della Regione</v>
          </cell>
          <cell r="Q1931">
            <v>0</v>
          </cell>
          <cell r="R1931">
            <v>0</v>
          </cell>
          <cell r="S1931">
            <v>0</v>
          </cell>
          <cell r="T1931">
            <v>0</v>
          </cell>
        </row>
        <row r="1932">
          <cell r="O1932" t="str">
            <v>AC2</v>
          </cell>
          <cell r="P1932" t="str">
            <v>C.II Risconti attivi</v>
          </cell>
          <cell r="Q1932">
            <v>0</v>
          </cell>
          <cell r="R1932">
            <v>0</v>
          </cell>
          <cell r="S1932">
            <v>0</v>
          </cell>
          <cell r="T1932">
            <v>0</v>
          </cell>
        </row>
        <row r="1933">
          <cell r="P1933" t="str">
            <v>C.II.1) Risconti attivi v/terzi</v>
          </cell>
          <cell r="Q1933">
            <v>0</v>
          </cell>
          <cell r="R1933">
            <v>0</v>
          </cell>
        </row>
        <row r="1934">
          <cell r="P1934" t="str">
            <v>C.II.2) Risconti attivi v/Aziende sanitarie pubbliche della Regione</v>
          </cell>
          <cell r="Q1934">
            <v>0</v>
          </cell>
          <cell r="R1934">
            <v>0</v>
          </cell>
        </row>
        <row r="1935">
          <cell r="P1935" t="str">
            <v>D) CONTI D’ORDINE</v>
          </cell>
          <cell r="Q1935">
            <v>0</v>
          </cell>
          <cell r="R1935">
            <v>0</v>
          </cell>
        </row>
        <row r="1936">
          <cell r="O1936" t="str">
            <v>AD1</v>
          </cell>
          <cell r="P1936" t="str">
            <v>D.I) Canoni di leasing ancora da pagare</v>
          </cell>
          <cell r="Q1936">
            <v>0</v>
          </cell>
          <cell r="R1936">
            <v>0</v>
          </cell>
        </row>
        <row r="1937">
          <cell r="O1937" t="str">
            <v>AD2</v>
          </cell>
          <cell r="P1937" t="str">
            <v>D.II) Depositi cauzionali</v>
          </cell>
          <cell r="Q1937">
            <v>0</v>
          </cell>
          <cell r="R1937">
            <v>0</v>
          </cell>
        </row>
        <row r="1938">
          <cell r="O1938" t="str">
            <v>AD3</v>
          </cell>
          <cell r="P1938" t="str">
            <v>D.III) Beni in comodato</v>
          </cell>
          <cell r="Q1938">
            <v>0</v>
          </cell>
          <cell r="R1938">
            <v>0</v>
          </cell>
        </row>
        <row r="1939">
          <cell r="O1939" t="str">
            <v>AD4</v>
          </cell>
          <cell r="P1939" t="str">
            <v>E.IV) CANONI DI PROJECT FINANCING ANCORA DA PAGARE</v>
          </cell>
          <cell r="Q1939">
            <v>0</v>
          </cell>
          <cell r="R1939">
            <v>0</v>
          </cell>
        </row>
        <row r="1940">
          <cell r="O1940" t="str">
            <v>AD4</v>
          </cell>
          <cell r="P1940" t="str">
            <v>D.IV) Altri conti d'ordine</v>
          </cell>
          <cell r="Q1940">
            <v>0</v>
          </cell>
          <cell r="R1940">
            <v>0</v>
          </cell>
        </row>
        <row r="1941">
          <cell r="P1941" t="str">
            <v>Garanzie prestate</v>
          </cell>
          <cell r="Q1941">
            <v>0</v>
          </cell>
          <cell r="R1941">
            <v>0</v>
          </cell>
        </row>
        <row r="1942">
          <cell r="P1942" t="str">
            <v>Garanzie prestate: di cui fidejussioni</v>
          </cell>
          <cell r="Q1942">
            <v>0</v>
          </cell>
          <cell r="R1942">
            <v>0</v>
          </cell>
        </row>
        <row r="1943">
          <cell r="P1943" t="str">
            <v>Garanzie prestate: di cui avalli</v>
          </cell>
          <cell r="Q1943">
            <v>0</v>
          </cell>
          <cell r="R1943">
            <v>0</v>
          </cell>
        </row>
        <row r="1944">
          <cell r="P1944" t="str">
            <v>Garanzie prestate: di cui altre garanzie personali e reali</v>
          </cell>
          <cell r="Q1944">
            <v>0</v>
          </cell>
          <cell r="R1944">
            <v>0</v>
          </cell>
        </row>
        <row r="1945">
          <cell r="P1945" t="str">
            <v>Garanzie ricevute</v>
          </cell>
          <cell r="Q1945">
            <v>0</v>
          </cell>
          <cell r="R1945">
            <v>0</v>
          </cell>
        </row>
        <row r="1946">
          <cell r="P1946" t="str">
            <v>Garanzie ricevute: di cui fidejussioni</v>
          </cell>
          <cell r="Q1946">
            <v>0</v>
          </cell>
          <cell r="R1946">
            <v>0</v>
          </cell>
        </row>
        <row r="1947">
          <cell r="P1947" t="str">
            <v>Garanzie ricevute: di cui avalli</v>
          </cell>
          <cell r="Q1947">
            <v>0</v>
          </cell>
          <cell r="R1947">
            <v>0</v>
          </cell>
        </row>
        <row r="1948">
          <cell r="P1948" t="str">
            <v>Garanzie ricevute: di cui altre garanzie personali e reali</v>
          </cell>
          <cell r="Q1948">
            <v>0</v>
          </cell>
          <cell r="R1948">
            <v>0</v>
          </cell>
        </row>
        <row r="1949">
          <cell r="P1949" t="str">
            <v>Beni in contenzioso</v>
          </cell>
          <cell r="Q1949">
            <v>0</v>
          </cell>
          <cell r="R1949">
            <v>0</v>
          </cell>
        </row>
        <row r="1950">
          <cell r="P1950" t="str">
            <v>Altri impegni assunti</v>
          </cell>
          <cell r="Q1950">
            <v>0</v>
          </cell>
          <cell r="R1950">
            <v>0</v>
          </cell>
        </row>
        <row r="1951">
          <cell r="P1951" t="str">
            <v>di cui contratti in service</v>
          </cell>
          <cell r="Q1951">
            <v>0</v>
          </cell>
          <cell r="R1951">
            <v>0</v>
          </cell>
        </row>
        <row r="1952">
          <cell r="P1952" t="str">
            <v>di cui conto visione</v>
          </cell>
          <cell r="Q1952">
            <v>0</v>
          </cell>
          <cell r="R1952">
            <v>0</v>
          </cell>
        </row>
        <row r="1953">
          <cell r="P1953" t="str">
            <v>di cui impegni contrattuali pluriennali</v>
          </cell>
          <cell r="Q1953">
            <v>0</v>
          </cell>
          <cell r="R1953">
            <v>0</v>
          </cell>
        </row>
        <row r="1954">
          <cell r="P1954" t="str">
            <v>di cui altro</v>
          </cell>
          <cell r="Q1954">
            <v>0</v>
          </cell>
          <cell r="R1954">
            <v>0</v>
          </cell>
        </row>
        <row r="1955">
          <cell r="P1955" t="str">
            <v>PASSIVITA’.</v>
          </cell>
          <cell r="Q1955">
            <v>0</v>
          </cell>
          <cell r="R1955">
            <v>0</v>
          </cell>
        </row>
        <row r="1956">
          <cell r="P1956" t="str">
            <v>A) PATRIMONIO NETTO</v>
          </cell>
          <cell r="Q1956">
            <v>0</v>
          </cell>
          <cell r="R1956">
            <v>0</v>
          </cell>
        </row>
        <row r="1957">
          <cell r="O1957" t="str">
            <v>PA1</v>
          </cell>
          <cell r="P1957" t="str">
            <v>A.I) FONDO DI DOTAZIONE</v>
          </cell>
          <cell r="Q1957">
            <v>0</v>
          </cell>
          <cell r="R1957">
            <v>0</v>
          </cell>
        </row>
        <row r="1958">
          <cell r="P1958" t="str">
            <v>A.II) FINANZIAMENTI PER INVESTIMENTI</v>
          </cell>
          <cell r="Q1958">
            <v>0</v>
          </cell>
          <cell r="R1958">
            <v>0</v>
          </cell>
        </row>
        <row r="1959">
          <cell r="O1959" t="str">
            <v>PA21</v>
          </cell>
          <cell r="P1959" t="str">
            <v>A.II.1) Finanziamenti per beni di prima dotazione</v>
          </cell>
          <cell r="Q1959">
            <v>0</v>
          </cell>
          <cell r="R1959">
            <v>0</v>
          </cell>
        </row>
        <row r="1960">
          <cell r="P1960" t="str">
            <v>A.II.2) Finanziamenti da Stato per investimenti</v>
          </cell>
          <cell r="Q1960">
            <v>0</v>
          </cell>
          <cell r="R1960">
            <v>0</v>
          </cell>
        </row>
        <row r="1961">
          <cell r="O1961" t="str">
            <v>PA22a</v>
          </cell>
          <cell r="P1961" t="str">
            <v>A.II.2.a) Finanziamenti da Stato per investimenti - ex art. 20 legge 67/88</v>
          </cell>
          <cell r="Q1961">
            <v>0</v>
          </cell>
          <cell r="R1961">
            <v>0</v>
          </cell>
        </row>
        <row r="1962">
          <cell r="O1962" t="str">
            <v>PA22b</v>
          </cell>
          <cell r="P1962" t="str">
            <v>A.II.2.b) Finanziamenti da Stato per investimenti - ricerca</v>
          </cell>
          <cell r="Q1962">
            <v>0</v>
          </cell>
          <cell r="R1962">
            <v>0</v>
          </cell>
        </row>
        <row r="1963">
          <cell r="O1963" t="str">
            <v>PA22c</v>
          </cell>
          <cell r="P1963" t="str">
            <v>A.II.2.c) Finanziamenti da Stato per investimenti - altro</v>
          </cell>
          <cell r="Q1963">
            <v>0</v>
          </cell>
          <cell r="R1963">
            <v>0</v>
          </cell>
        </row>
        <row r="1964">
          <cell r="O1964" t="str">
            <v>PA23</v>
          </cell>
          <cell r="P1964" t="str">
            <v>A.II.3) Finanziamenti da Regione per investimenti</v>
          </cell>
          <cell r="Q1964">
            <v>0</v>
          </cell>
          <cell r="R1964">
            <v>0</v>
          </cell>
        </row>
        <row r="1965">
          <cell r="O1965" t="str">
            <v>PA24</v>
          </cell>
          <cell r="P1965" t="str">
            <v>A.II.4) Finanziamenti da altri soggetti pubblici per investimenti</v>
          </cell>
          <cell r="Q1965">
            <v>0</v>
          </cell>
          <cell r="R1965">
            <v>0</v>
          </cell>
        </row>
        <row r="1966">
          <cell r="O1966" t="str">
            <v>PA25</v>
          </cell>
          <cell r="P1966" t="str">
            <v>A.II.5) Finanziamenti per investimenti da rettifica contributi in conto esercizio</v>
          </cell>
          <cell r="Q1966">
            <v>0</v>
          </cell>
          <cell r="R1966">
            <v>0</v>
          </cell>
        </row>
        <row r="1967">
          <cell r="O1967" t="str">
            <v>PA3</v>
          </cell>
          <cell r="P1967" t="str">
            <v>A.III) RISERVE DA DONAZIONI E LASCITI VINCOLATI AD INVESTIMENTI</v>
          </cell>
          <cell r="Q1967">
            <v>0</v>
          </cell>
          <cell r="R1967">
            <v>0</v>
          </cell>
        </row>
        <row r="1968">
          <cell r="O1968" t="str">
            <v>PA4</v>
          </cell>
          <cell r="P1968" t="str">
            <v>A.IV) ALTRE RISERVE</v>
          </cell>
          <cell r="Q1968">
            <v>0</v>
          </cell>
          <cell r="R1968">
            <v>0</v>
          </cell>
        </row>
        <row r="1969">
          <cell r="P1969" t="str">
            <v>A.IV.1) Riserve da rivalutazioni</v>
          </cell>
          <cell r="Q1969">
            <v>0</v>
          </cell>
          <cell r="R1969">
            <v>0</v>
          </cell>
        </row>
        <row r="1970">
          <cell r="P1970" t="str">
            <v>A.IV.2) Riserve da plusvalenze da reinvestire</v>
          </cell>
          <cell r="Q1970">
            <v>0</v>
          </cell>
          <cell r="R1970">
            <v>0</v>
          </cell>
        </row>
        <row r="1971">
          <cell r="P1971" t="str">
            <v>A.IV.3) Contributi da reinvestire</v>
          </cell>
          <cell r="Q1971">
            <v>0</v>
          </cell>
          <cell r="R1971">
            <v>0</v>
          </cell>
        </row>
        <row r="1972">
          <cell r="P1972" t="str">
            <v>A.IV.4) Riserve da utili di esercizio destinati ad investimenti</v>
          </cell>
          <cell r="Q1972">
            <v>0</v>
          </cell>
          <cell r="R1972">
            <v>0</v>
          </cell>
        </row>
        <row r="1973">
          <cell r="P1973" t="str">
            <v>A.IV.5) Riserve diverse</v>
          </cell>
          <cell r="Q1973">
            <v>0</v>
          </cell>
          <cell r="R1973">
            <v>0</v>
          </cell>
        </row>
        <row r="1974">
          <cell r="O1974" t="str">
            <v>PA5</v>
          </cell>
          <cell r="P1974" t="str">
            <v>A.V) CONTRIBUTI PER RIPIANO PERDITE</v>
          </cell>
          <cell r="Q1974">
            <v>0</v>
          </cell>
          <cell r="R1974">
            <v>0</v>
          </cell>
        </row>
        <row r="1975">
          <cell r="P1975" t="str">
            <v>A.V.1) Contributi per copertura debiti al 31/12/2005</v>
          </cell>
          <cell r="Q1975">
            <v>0</v>
          </cell>
          <cell r="R1975">
            <v>0</v>
          </cell>
        </row>
        <row r="1976">
          <cell r="P1976" t="str">
            <v>A.V.2) Contributi per ricostituzione risorse da investimenti esercizi precedenti</v>
          </cell>
          <cell r="Q1976">
            <v>0</v>
          </cell>
          <cell r="R1976">
            <v>0</v>
          </cell>
        </row>
        <row r="1977">
          <cell r="P1977" t="str">
            <v>A.V.3) Altro</v>
          </cell>
          <cell r="Q1977">
            <v>0</v>
          </cell>
          <cell r="R1977">
            <v>0</v>
          </cell>
        </row>
        <row r="1978">
          <cell r="O1978" t="str">
            <v>PA6</v>
          </cell>
          <cell r="P1978" t="str">
            <v>A.VI) UTILI (PERDITE) PORTATI A NUOVO</v>
          </cell>
          <cell r="Q1978">
            <v>0</v>
          </cell>
          <cell r="R1978">
            <v>0</v>
          </cell>
        </row>
        <row r="1979">
          <cell r="O1979" t="str">
            <v>PA7</v>
          </cell>
          <cell r="P1979" t="str">
            <v>A.VII) UTILE (PERDITA) D'ESERCIZIO</v>
          </cell>
          <cell r="Q1979">
            <v>0</v>
          </cell>
          <cell r="R1979">
            <v>0</v>
          </cell>
        </row>
        <row r="1980">
          <cell r="P1980" t="str">
            <v>B) FONDI PER RISCHI ED ONERI</v>
          </cell>
          <cell r="Q1980">
            <v>0</v>
          </cell>
          <cell r="R1980">
            <v>0</v>
          </cell>
        </row>
        <row r="1981">
          <cell r="O1981" t="str">
            <v>PB1</v>
          </cell>
          <cell r="P1981" t="str">
            <v>B.I)  Fondi per imposte, anche differite</v>
          </cell>
          <cell r="Q1981">
            <v>0</v>
          </cell>
          <cell r="R1981">
            <v>0</v>
          </cell>
        </row>
        <row r="1982">
          <cell r="P1982" t="str">
            <v>Fondi per imposte</v>
          </cell>
          <cell r="Q1982">
            <v>0</v>
          </cell>
          <cell r="R1982">
            <v>0</v>
          </cell>
        </row>
        <row r="1983">
          <cell r="P1983" t="str">
            <v>Altri fondi per imposte</v>
          </cell>
          <cell r="Q1983">
            <v>0</v>
          </cell>
          <cell r="R1983">
            <v>0</v>
          </cell>
        </row>
        <row r="1984">
          <cell r="O1984" t="str">
            <v>PB2</v>
          </cell>
          <cell r="P1984" t="str">
            <v>B.II)  Fondi per rischi</v>
          </cell>
          <cell r="Q1984">
            <v>0</v>
          </cell>
          <cell r="R1984">
            <v>0</v>
          </cell>
        </row>
        <row r="1985">
          <cell r="P1985" t="str">
            <v>B.II.1) Fondo rischi per cause civili ed oneri processuali</v>
          </cell>
          <cell r="Q1985">
            <v>0</v>
          </cell>
          <cell r="R1985">
            <v>0</v>
          </cell>
        </row>
        <row r="1986">
          <cell r="P1986" t="str">
            <v>B.II.2) Fondo rischi per contenzioso personale dipendente</v>
          </cell>
          <cell r="Q1986">
            <v>0</v>
          </cell>
          <cell r="R1986">
            <v>0</v>
          </cell>
        </row>
        <row r="1987">
          <cell r="P1987" t="str">
            <v>B.II.3) Fondo rischi connessi all'acquisto di prestazioni sanitarie da privato</v>
          </cell>
          <cell r="Q1987">
            <v>0</v>
          </cell>
          <cell r="R1987">
            <v>0</v>
          </cell>
        </row>
        <row r="1988">
          <cell r="P1988" t="str">
            <v>B.II.4) Fondo rischi per copertura diretta dei rischi (autoassicurazione)</v>
          </cell>
          <cell r="Q1988">
            <v>0</v>
          </cell>
          <cell r="R1988">
            <v>0</v>
          </cell>
        </row>
        <row r="1989">
          <cell r="P1989" t="str">
            <v>B.II.5) Fondo rischi per franchigia assicurativa</v>
          </cell>
          <cell r="Q1989">
            <v>0</v>
          </cell>
          <cell r="R1989">
            <v>0</v>
          </cell>
          <cell r="S1989">
            <v>0</v>
          </cell>
          <cell r="T1989">
            <v>0</v>
          </cell>
        </row>
        <row r="1990">
          <cell r="P1990" t="str">
            <v>B.II.6) Fondo rischi per interessi di mora</v>
          </cell>
          <cell r="Q1990">
            <v>0</v>
          </cell>
          <cell r="R1990">
            <v>0</v>
          </cell>
          <cell r="S1990">
            <v>0</v>
          </cell>
          <cell r="T1990">
            <v>0</v>
          </cell>
        </row>
        <row r="1991">
          <cell r="P1991" t="str">
            <v>B.II.5) Altri fondi rischi</v>
          </cell>
          <cell r="Q1991">
            <v>0</v>
          </cell>
          <cell r="R1991">
            <v>0</v>
          </cell>
        </row>
        <row r="1992">
          <cell r="O1992" t="str">
            <v>PB3</v>
          </cell>
          <cell r="P1992" t="str">
            <v>B.III)  Fondi da distribuire</v>
          </cell>
          <cell r="Q1992">
            <v>0</v>
          </cell>
          <cell r="R1992">
            <v>0</v>
          </cell>
        </row>
        <row r="1993">
          <cell r="P1993" t="str">
            <v>B.III.1) FSR indistinto da distribuire</v>
          </cell>
          <cell r="Q1993">
            <v>0</v>
          </cell>
          <cell r="R1993">
            <v>0</v>
          </cell>
        </row>
        <row r="1994">
          <cell r="P1994" t="str">
            <v>B.III.2) FSR vincolato da distribuire</v>
          </cell>
          <cell r="Q1994">
            <v>0</v>
          </cell>
          <cell r="R1994">
            <v>0</v>
          </cell>
        </row>
        <row r="1995">
          <cell r="P1995" t="str">
            <v>B.III.3) Fondo per ripiano disavanzi pregressi</v>
          </cell>
          <cell r="Q1995">
            <v>0</v>
          </cell>
          <cell r="R1995">
            <v>0</v>
          </cell>
        </row>
        <row r="1996">
          <cell r="P1996" t="str">
            <v>B.III.4) Fondo finanziamento sanitario aggiuntivo corrente LEA</v>
          </cell>
          <cell r="Q1996">
            <v>0</v>
          </cell>
          <cell r="R1996">
            <v>0</v>
          </cell>
        </row>
        <row r="1997">
          <cell r="P1997" t="str">
            <v>B.III.5) Fondo finanziamento sanitario aggiuntivo corrente extra LEA</v>
          </cell>
          <cell r="Q1997">
            <v>0</v>
          </cell>
          <cell r="R1997">
            <v>0</v>
          </cell>
        </row>
        <row r="1998">
          <cell r="P1998" t="str">
            <v>B.III.6) Fondo finanziamento per ricerca</v>
          </cell>
          <cell r="Q1998">
            <v>0</v>
          </cell>
          <cell r="R1998">
            <v>0</v>
          </cell>
        </row>
        <row r="1999">
          <cell r="P1999" t="str">
            <v>B.III.7) Fondo finanziamento per investimenti</v>
          </cell>
          <cell r="Q1999">
            <v>0</v>
          </cell>
          <cell r="R1999">
            <v>0</v>
          </cell>
        </row>
        <row r="2000">
          <cell r="P2000" t="str">
            <v>B.III.8) Fondo finanziamento sanitario aggiuntivo corrente (extra fondo) - Risorse aggiuntive da bilancio regionale a titolo di copertura extra LEA</v>
          </cell>
          <cell r="Q2000">
            <v>0</v>
          </cell>
          <cell r="R2000">
            <v>0</v>
          </cell>
          <cell r="S2000">
            <v>0</v>
          </cell>
          <cell r="T2000">
            <v>0</v>
          </cell>
        </row>
        <row r="2001">
          <cell r="O2001" t="str">
            <v>PB4</v>
          </cell>
          <cell r="P2001" t="str">
            <v>B.IV)  Quote inutilizzate contributi</v>
          </cell>
          <cell r="Q2001">
            <v>0</v>
          </cell>
          <cell r="R2001">
            <v>0</v>
          </cell>
        </row>
        <row r="2002">
          <cell r="P2002" t="str">
            <v>B.IV.1) Quote inutilizzate contributi da Regione o Prov. Aut. per quota F.S. indistinto finalizzato</v>
          </cell>
          <cell r="Q2002">
            <v>0</v>
          </cell>
          <cell r="R2002">
            <v>0</v>
          </cell>
        </row>
        <row r="2003">
          <cell r="P2003" t="str">
            <v>B.IV.2) Quote inutilizzate contributi da Regione o Prov. Aut. per quota F.S. vincolato</v>
          </cell>
          <cell r="Q2003">
            <v>0</v>
          </cell>
          <cell r="R2003">
            <v>0</v>
          </cell>
        </row>
        <row r="2004">
          <cell r="P2004" t="str">
            <v>Quote inutilizzate contributi da Regione o Prov. Aut. per quota F.S. indistinto</v>
          </cell>
          <cell r="Q2004">
            <v>0</v>
          </cell>
          <cell r="R2004">
            <v>0</v>
          </cell>
        </row>
        <row r="2005">
          <cell r="P2005" t="str">
            <v>Quote inutilizzate contributi da Regione o Prov. Aut. per quota F.S. vincolato</v>
          </cell>
          <cell r="Q2005">
            <v>0</v>
          </cell>
          <cell r="R2005">
            <v>0</v>
          </cell>
        </row>
        <row r="2006">
          <cell r="P2006" t="str">
            <v>Quote inutilizzate contributi vincolati dell'esercizio da Asl/Ao/Fondazioni per quota FSR Indistinto</v>
          </cell>
          <cell r="Q2006">
            <v>0</v>
          </cell>
          <cell r="R2006">
            <v>0</v>
          </cell>
        </row>
        <row r="2007">
          <cell r="P2007" t="str">
            <v>Quote inutilizzate contributi vincolati dell'esercizio da Asl/Ao/Fondazioni per quota FSR Vincolato</v>
          </cell>
          <cell r="Q2007">
            <v>0</v>
          </cell>
          <cell r="R2007">
            <v>0</v>
          </cell>
        </row>
        <row r="2008">
          <cell r="P2008" t="str">
            <v>B.IV.2) Quote inutilizzate contributi vincolati da soggetti pubblici (extra fondo)</v>
          </cell>
          <cell r="Q2008">
            <v>0</v>
          </cell>
          <cell r="R2008">
            <v>0</v>
          </cell>
        </row>
        <row r="2009">
          <cell r="P2009" t="str">
            <v>B.IV.3) Quote inutilizzate contributi per ricerca</v>
          </cell>
          <cell r="Q2009">
            <v>0</v>
          </cell>
          <cell r="R2009">
            <v>0</v>
          </cell>
        </row>
        <row r="2010">
          <cell r="P2010" t="str">
            <v>Quote inutilizzate contributi vincolati dell'esercizio  per ricerca da Ministero</v>
          </cell>
          <cell r="Q2010">
            <v>0</v>
          </cell>
          <cell r="R2010">
            <v>0</v>
          </cell>
        </row>
        <row r="2011">
          <cell r="P2011" t="str">
            <v>Quote inutilizzate contributi vincolati dell'esercizio  per ricerca da Regione</v>
          </cell>
          <cell r="Q2011">
            <v>0</v>
          </cell>
          <cell r="R2011">
            <v>0</v>
          </cell>
        </row>
        <row r="2012">
          <cell r="P2012" t="str">
            <v>Quote inutilizzate contributi vincolati dell'esercizio  per ricerca da Asl/Ao/Fondazioni</v>
          </cell>
          <cell r="Q2012">
            <v>0</v>
          </cell>
          <cell r="R2012">
            <v>0</v>
          </cell>
        </row>
        <row r="2013">
          <cell r="P2013" t="str">
            <v>Quote inutilizzate contributi vincolati dell'esercizio  per ricerca da altri Enti Pubblici</v>
          </cell>
          <cell r="Q2013">
            <v>0</v>
          </cell>
          <cell r="R2013">
            <v>0</v>
          </cell>
        </row>
        <row r="2014">
          <cell r="P2014" t="str">
            <v>Quote inutilizzate contributi vincolati dell'esercizio  per ricerca da privati</v>
          </cell>
          <cell r="Q2014">
            <v>0</v>
          </cell>
          <cell r="R2014">
            <v>0</v>
          </cell>
        </row>
        <row r="2015">
          <cell r="P2015" t="str">
            <v>B.IV.4) Quote inutilizzate contributi vincolati da privati</v>
          </cell>
          <cell r="Q2015">
            <v>0</v>
          </cell>
          <cell r="R2015">
            <v>0</v>
          </cell>
        </row>
        <row r="2016">
          <cell r="O2016" t="str">
            <v>PB5</v>
          </cell>
          <cell r="P2016" t="str">
            <v>B.V)  Altri fondi per oneri e spese</v>
          </cell>
          <cell r="Q2016">
            <v>0</v>
          </cell>
          <cell r="R2016">
            <v>0</v>
          </cell>
        </row>
        <row r="2017">
          <cell r="P2017" t="str">
            <v>B.V.1) Fondi integrativi pensione</v>
          </cell>
          <cell r="Q2017">
            <v>0</v>
          </cell>
          <cell r="R2017">
            <v>0</v>
          </cell>
        </row>
        <row r="2018">
          <cell r="P2018" t="str">
            <v>Fondi integrativi pensione aziendali</v>
          </cell>
          <cell r="Q2018">
            <v>0</v>
          </cell>
          <cell r="R2018">
            <v>0</v>
          </cell>
        </row>
        <row r="2019">
          <cell r="P2019" t="str">
            <v>Fondo integrativo pensione contrattuale</v>
          </cell>
          <cell r="Q2019">
            <v>0</v>
          </cell>
          <cell r="R2019">
            <v>0</v>
          </cell>
        </row>
        <row r="2020">
          <cell r="P2020" t="str">
            <v>B.V.2) Fondo per rinnovi contrattuali</v>
          </cell>
          <cell r="Q2020">
            <v>0</v>
          </cell>
          <cell r="R2020">
            <v>0</v>
          </cell>
        </row>
        <row r="2021">
          <cell r="P2021" t="str">
            <v>Fondo per  Rinnovi contratt. - dirigenza medica</v>
          </cell>
          <cell r="Q2021">
            <v>0</v>
          </cell>
          <cell r="R2021">
            <v>0</v>
          </cell>
        </row>
        <row r="2022">
          <cell r="P2022" t="str">
            <v>Fondo per  Rinnovi contratt.- dirigenza non medica</v>
          </cell>
          <cell r="Q2022">
            <v>0</v>
          </cell>
          <cell r="R2022">
            <v>0</v>
          </cell>
        </row>
        <row r="2023">
          <cell r="P2023" t="str">
            <v>Fondo per  Rinnovi contratt.: - comparto</v>
          </cell>
          <cell r="Q2023">
            <v>0</v>
          </cell>
          <cell r="R2023">
            <v>0</v>
          </cell>
        </row>
        <row r="2024">
          <cell r="P2024" t="str">
            <v>Fondo per  Rinnovi convenzioni MMG/Pls/MCA ed altri</v>
          </cell>
          <cell r="Q2024">
            <v>0</v>
          </cell>
          <cell r="R2024">
            <v>0</v>
          </cell>
        </row>
        <row r="2025">
          <cell r="P2025" t="str">
            <v>Fondo per  Rinnovi contratt.: medici SUMAI</v>
          </cell>
          <cell r="Q2025">
            <v>0</v>
          </cell>
          <cell r="R2025">
            <v>0</v>
          </cell>
        </row>
        <row r="2026">
          <cell r="P2026" t="str">
            <v>B.V.3) Altri fondi per oneri e spese</v>
          </cell>
          <cell r="Q2026">
            <v>0</v>
          </cell>
          <cell r="R2026">
            <v>0</v>
          </cell>
        </row>
        <row r="2027">
          <cell r="P2027" t="str">
            <v xml:space="preserve">  Altri fondi per oneri e spese - altro</v>
          </cell>
          <cell r="Q2027">
            <v>0</v>
          </cell>
          <cell r="R2027">
            <v>0</v>
          </cell>
        </row>
        <row r="2028">
          <cell r="P2028" t="str">
            <v xml:space="preserve">  Altri fondi per Libera Professione</v>
          </cell>
          <cell r="Q2028">
            <v>0</v>
          </cell>
          <cell r="R2028">
            <v>0</v>
          </cell>
        </row>
        <row r="2029">
          <cell r="P2029" t="str">
            <v>B.V.4) Altri Fondi incentivi funzioni tecniche Art. 113 D.Lgs 50/2016</v>
          </cell>
          <cell r="Q2029">
            <v>0</v>
          </cell>
          <cell r="R2029">
            <v>0</v>
          </cell>
        </row>
        <row r="2030">
          <cell r="P2030" t="str">
            <v>C) TRATTAMENTO DI FINE RAPPORTO</v>
          </cell>
          <cell r="Q2030">
            <v>0</v>
          </cell>
          <cell r="R2030">
            <v>0</v>
          </cell>
        </row>
        <row r="2031">
          <cell r="O2031" t="str">
            <v>PC1</v>
          </cell>
          <cell r="P2031" t="str">
            <v>C.I)  Fondo per premi operosità</v>
          </cell>
          <cell r="Q2031">
            <v>0</v>
          </cell>
          <cell r="R2031">
            <v>0</v>
          </cell>
        </row>
        <row r="2032">
          <cell r="P2032" t="str">
            <v>Premi Sumai fino al 1994</v>
          </cell>
          <cell r="Q2032">
            <v>0</v>
          </cell>
          <cell r="R2032">
            <v>0</v>
          </cell>
        </row>
        <row r="2033">
          <cell r="P2033" t="str">
            <v>Premi Sumai dal 1995/1997</v>
          </cell>
          <cell r="Q2033">
            <v>0</v>
          </cell>
          <cell r="R2033">
            <v>0</v>
          </cell>
        </row>
        <row r="2034">
          <cell r="P2034" t="str">
            <v>Premi Sumai dal 1/1/1998</v>
          </cell>
          <cell r="Q2034">
            <v>0</v>
          </cell>
          <cell r="R2034">
            <v>0</v>
          </cell>
        </row>
        <row r="2035">
          <cell r="O2035" t="str">
            <v>PC2</v>
          </cell>
          <cell r="P2035" t="str">
            <v>C.II)  Fondo per trattamento di fine rapporto dipendenti</v>
          </cell>
          <cell r="Q2035">
            <v>0</v>
          </cell>
          <cell r="R2035">
            <v>0</v>
          </cell>
        </row>
        <row r="2036">
          <cell r="O2036" t="str">
            <v>PC2</v>
          </cell>
          <cell r="P2036" t="str">
            <v>C.III) FONDO PER TRATTAMENTI DI QUIESCENZA E SIMILI</v>
          </cell>
          <cell r="Q2036">
            <v>0</v>
          </cell>
          <cell r="R2036">
            <v>0</v>
          </cell>
          <cell r="S2036">
            <v>0</v>
          </cell>
          <cell r="T2036">
            <v>0</v>
          </cell>
        </row>
        <row r="2037">
          <cell r="P2037" t="str">
            <v>D) DEBITI</v>
          </cell>
          <cell r="Q2037">
            <v>0</v>
          </cell>
          <cell r="R2037">
            <v>0</v>
          </cell>
          <cell r="S2037">
            <v>6122</v>
          </cell>
          <cell r="T2037">
            <v>-11698</v>
          </cell>
        </row>
        <row r="2038">
          <cell r="O2038" t="str">
            <v>PD1</v>
          </cell>
          <cell r="P2038" t="str">
            <v>D.I. Debiti per Mutui passivi</v>
          </cell>
          <cell r="Q2038">
            <v>0</v>
          </cell>
          <cell r="R2038">
            <v>0</v>
          </cell>
          <cell r="S2038">
            <v>0</v>
          </cell>
          <cell r="T2038">
            <v>0</v>
          </cell>
        </row>
        <row r="2039">
          <cell r="O2039" t="str">
            <v>PD2</v>
          </cell>
          <cell r="P2039" t="str">
            <v>D.II. Debiti v/Stato</v>
          </cell>
          <cell r="Q2039">
            <v>0</v>
          </cell>
          <cell r="R2039">
            <v>0</v>
          </cell>
          <cell r="S2039">
            <v>0</v>
          </cell>
          <cell r="T2039">
            <v>0</v>
          </cell>
        </row>
        <row r="2040">
          <cell r="P2040" t="str">
            <v>D.II.1) Debiti v/Stato per mobilità passiva  extraregionale</v>
          </cell>
          <cell r="Q2040">
            <v>0</v>
          </cell>
          <cell r="R2040">
            <v>0</v>
          </cell>
          <cell r="S2040">
            <v>0</v>
          </cell>
          <cell r="T2040">
            <v>0</v>
          </cell>
        </row>
        <row r="2041">
          <cell r="P2041" t="str">
            <v>D.II.2) Debiti v/Stato per mobilità passiva internazionale</v>
          </cell>
          <cell r="Q2041">
            <v>0</v>
          </cell>
          <cell r="R2041">
            <v>0</v>
          </cell>
          <cell r="S2041">
            <v>0</v>
          </cell>
          <cell r="T2041">
            <v>0</v>
          </cell>
        </row>
        <row r="2042">
          <cell r="P2042" t="str">
            <v>D.II.3) Acconto quota FSR v/Stato</v>
          </cell>
          <cell r="Q2042">
            <v>0</v>
          </cell>
          <cell r="R2042">
            <v>0</v>
          </cell>
          <cell r="S2042">
            <v>0</v>
          </cell>
          <cell r="T2042">
            <v>0</v>
          </cell>
        </row>
        <row r="2043">
          <cell r="P2043" t="str">
            <v>D.II.4) Debiti v/Stato per restituzione finanziamenti - per ricerca</v>
          </cell>
          <cell r="Q2043">
            <v>0</v>
          </cell>
          <cell r="R2043">
            <v>0</v>
          </cell>
          <cell r="S2043">
            <v>0</v>
          </cell>
          <cell r="T2043">
            <v>0</v>
          </cell>
        </row>
        <row r="2044">
          <cell r="P2044" t="str">
            <v>D.II.5) Altri debiti v/Stato - Ministeri</v>
          </cell>
          <cell r="Q2044">
            <v>0</v>
          </cell>
          <cell r="R2044">
            <v>0</v>
          </cell>
          <cell r="S2044">
            <v>0</v>
          </cell>
          <cell r="T2044">
            <v>0</v>
          </cell>
        </row>
        <row r="2045">
          <cell r="O2045" t="str">
            <v>PD3</v>
          </cell>
          <cell r="P2045" t="str">
            <v>D.III. Debiti v/Regione</v>
          </cell>
          <cell r="Q2045">
            <v>0</v>
          </cell>
          <cell r="R2045">
            <v>0</v>
          </cell>
          <cell r="S2045">
            <v>0</v>
          </cell>
          <cell r="T2045">
            <v>0</v>
          </cell>
        </row>
        <row r="2046">
          <cell r="P2046" t="str">
            <v>D.III.1) Debiti v/Regione o Provincia Autonoma per finanziamenti</v>
          </cell>
          <cell r="Q2046">
            <v>0</v>
          </cell>
          <cell r="R2046">
            <v>0</v>
          </cell>
          <cell r="S2046">
            <v>0</v>
          </cell>
          <cell r="T2046">
            <v>0</v>
          </cell>
        </row>
        <row r="2047">
          <cell r="P2047" t="str">
            <v>D.III.2) Debiti v/Regione o Provincia Autonoma per finanziamenti</v>
          </cell>
          <cell r="Q2047">
            <v>0</v>
          </cell>
          <cell r="R2047">
            <v>0</v>
          </cell>
          <cell r="S2047">
            <v>0</v>
          </cell>
          <cell r="T2047">
            <v>0</v>
          </cell>
        </row>
        <row r="2048">
          <cell r="P2048" t="str">
            <v>D.III.2) Debiti v/Regione o Provincia Autonoma per mobilità passiva intraregionale</v>
          </cell>
          <cell r="Q2048">
            <v>0</v>
          </cell>
          <cell r="R2048">
            <v>0</v>
          </cell>
          <cell r="S2048">
            <v>0</v>
          </cell>
          <cell r="T2048">
            <v>0</v>
          </cell>
        </row>
        <row r="2049">
          <cell r="P2049" t="str">
            <v>D.III.3) Debiti v/Regione o Provincia Autonoma per mobilità passiva extraregionale</v>
          </cell>
          <cell r="Q2049">
            <v>0</v>
          </cell>
          <cell r="R2049">
            <v>0</v>
          </cell>
          <cell r="S2049">
            <v>0</v>
          </cell>
          <cell r="T2049">
            <v>0</v>
          </cell>
        </row>
        <row r="2050">
          <cell r="P2050" t="str">
            <v>D.III.5) Debiti v/Regione o Provincia Autonoma per mobilità passiva internazionale</v>
          </cell>
          <cell r="Q2050">
            <v>0</v>
          </cell>
          <cell r="R2050">
            <v>0</v>
          </cell>
          <cell r="S2050">
            <v>0</v>
          </cell>
          <cell r="T2050">
            <v>0</v>
          </cell>
        </row>
        <row r="2051">
          <cell r="P2051" t="str">
            <v>D.III.4) Acconto quota FSR da Regione o Provincia Autonoma (non regolarizzato)</v>
          </cell>
          <cell r="Q2051">
            <v>0</v>
          </cell>
          <cell r="R2051">
            <v>0</v>
          </cell>
          <cell r="S2051">
            <v>0</v>
          </cell>
          <cell r="T2051">
            <v>0</v>
          </cell>
        </row>
        <row r="2052">
          <cell r="P2052" t="str">
            <v>D.III.7) Acconto da Regione o Provincia Autonoma per anticipazione ripiano disavanzo programmato dai Piani aziendali di cui all'art. 1, comma 528, L. 208/2015</v>
          </cell>
          <cell r="Q2052">
            <v>0</v>
          </cell>
          <cell r="R2052">
            <v>0</v>
          </cell>
          <cell r="S2052">
            <v>0</v>
          </cell>
          <cell r="T2052">
            <v>0</v>
          </cell>
        </row>
        <row r="2053">
          <cell r="P2053" t="str">
            <v xml:space="preserve">D.III.8) Debiti v/Regione o Provincia Autonoma per contributi L. 210/92 </v>
          </cell>
          <cell r="Q2053">
            <v>0</v>
          </cell>
          <cell r="R2053">
            <v>0</v>
          </cell>
          <cell r="S2053">
            <v>0</v>
          </cell>
          <cell r="T2053">
            <v>0</v>
          </cell>
        </row>
        <row r="2054">
          <cell r="P2054" t="str">
            <v>D.III.9) Altri debiti v/Regione o Provincia Autonoma – GSA</v>
          </cell>
          <cell r="Q2054">
            <v>0</v>
          </cell>
          <cell r="R2054">
            <v>0</v>
          </cell>
          <cell r="S2054">
            <v>0</v>
          </cell>
          <cell r="T2054">
            <v>0</v>
          </cell>
        </row>
        <row r="2055">
          <cell r="P2055" t="str">
            <v>D.III.5.a) Altri debiti v/Regione o Provincia Autonoma</v>
          </cell>
          <cell r="Q2055">
            <v>0</v>
          </cell>
          <cell r="R2055">
            <v>0</v>
          </cell>
          <cell r="S2055">
            <v>0</v>
          </cell>
          <cell r="T2055">
            <v>0</v>
          </cell>
        </row>
        <row r="2056">
          <cell r="P2056" t="str">
            <v>D.III.5.b) Altri debiti vs Regione per restituzione annualità 2011 e precedenti</v>
          </cell>
          <cell r="Q2056">
            <v>0</v>
          </cell>
          <cell r="R2056">
            <v>0</v>
          </cell>
          <cell r="S2056">
            <v>0</v>
          </cell>
          <cell r="T2056">
            <v>0</v>
          </cell>
        </row>
        <row r="2057">
          <cell r="P2057" t="str">
            <v>D.III.5.c) Debiti vs Regione per recuperi prestazioni STP</v>
          </cell>
          <cell r="Q2057">
            <v>0</v>
          </cell>
          <cell r="R2057">
            <v>0</v>
          </cell>
          <cell r="S2057">
            <v>0</v>
          </cell>
          <cell r="T2057">
            <v>0</v>
          </cell>
        </row>
        <row r="2058">
          <cell r="O2058" t="str">
            <v>PD4</v>
          </cell>
          <cell r="P2058" t="str">
            <v>D.IV. Debiti v/Comuni</v>
          </cell>
          <cell r="Q2058">
            <v>0</v>
          </cell>
          <cell r="R2058">
            <v>0</v>
          </cell>
          <cell r="S2058">
            <v>6122</v>
          </cell>
          <cell r="T2058">
            <v>-11165</v>
          </cell>
        </row>
        <row r="2059">
          <cell r="P2059" t="str">
            <v>D.V. Debiti v/Aziende sanitarie pubbliche</v>
          </cell>
          <cell r="Q2059">
            <v>0</v>
          </cell>
          <cell r="R2059">
            <v>0</v>
          </cell>
          <cell r="S2059">
            <v>0</v>
          </cell>
          <cell r="T2059">
            <v>-533</v>
          </cell>
        </row>
        <row r="2060">
          <cell r="P2060" t="str">
            <v>D.V.1) Debiti v/Aziende sanitarie pubbliche della Regione</v>
          </cell>
          <cell r="Q2060">
            <v>0</v>
          </cell>
          <cell r="R2060">
            <v>0</v>
          </cell>
          <cell r="S2060">
            <v>0</v>
          </cell>
          <cell r="T2060">
            <v>-533</v>
          </cell>
        </row>
        <row r="2061">
          <cell r="P2061" t="str">
            <v>D.V.1.a) Debiti v/Aziende sanitarie pubbliche della Regione - per quota FSR</v>
          </cell>
          <cell r="Q2061">
            <v>0</v>
          </cell>
          <cell r="R2061">
            <v>0</v>
          </cell>
          <cell r="S2061">
            <v>0</v>
          </cell>
          <cell r="T2061">
            <v>0</v>
          </cell>
        </row>
        <row r="2062">
          <cell r="O2062" t="str">
            <v>PD5a</v>
          </cell>
          <cell r="P2062" t="str">
            <v>Debiti v/ASL della Regione - per quota FSR</v>
          </cell>
          <cell r="Q2062">
            <v>0</v>
          </cell>
          <cell r="R2062">
            <v>0</v>
          </cell>
          <cell r="S2062">
            <v>0</v>
          </cell>
          <cell r="T2062">
            <v>0</v>
          </cell>
        </row>
        <row r="2063">
          <cell r="O2063" t="str">
            <v>PD5a</v>
          </cell>
          <cell r="P2063" t="str">
            <v>Debiti v/ats della Regione - per quota FSR</v>
          </cell>
          <cell r="Q2063">
            <v>0</v>
          </cell>
          <cell r="R2063">
            <v>0</v>
          </cell>
          <cell r="S2063">
            <v>0</v>
          </cell>
          <cell r="T2063">
            <v>0</v>
          </cell>
        </row>
        <row r="2064">
          <cell r="O2064" t="str">
            <v>PD5a</v>
          </cell>
          <cell r="P2064" t="str">
            <v>Debiti v/Az. Ospedaliere della Regione - per quota FSR</v>
          </cell>
          <cell r="Q2064">
            <v>0</v>
          </cell>
          <cell r="R2064">
            <v>0</v>
          </cell>
          <cell r="S2064">
            <v>0</v>
          </cell>
          <cell r="T2064">
            <v>0</v>
          </cell>
        </row>
        <row r="2065">
          <cell r="O2065" t="str">
            <v>PD5a</v>
          </cell>
          <cell r="P2065" t="str">
            <v>Debiti v/ASST della Regione - per quota FSR</v>
          </cell>
          <cell r="Q2065">
            <v>0</v>
          </cell>
          <cell r="R2065">
            <v>0</v>
          </cell>
          <cell r="S2065">
            <v>0</v>
          </cell>
          <cell r="T2065">
            <v>0</v>
          </cell>
        </row>
        <row r="2066">
          <cell r="O2066" t="str">
            <v>PD5a</v>
          </cell>
          <cell r="P2066" t="str">
            <v>Debiti v/Irccs - Fondazioni di dir. Pubblico della Regione - per quota FSR</v>
          </cell>
          <cell r="Q2066">
            <v>0</v>
          </cell>
          <cell r="R2066">
            <v>0</v>
          </cell>
          <cell r="S2066">
            <v>0</v>
          </cell>
          <cell r="T2066">
            <v>0</v>
          </cell>
        </row>
        <row r="2067">
          <cell r="O2067" t="str">
            <v>PD5b</v>
          </cell>
          <cell r="P2067" t="str">
            <v>D.V.1.b) Debiti v/Aziende sanitarie pubbliche della Regione - per finanziamento sanitario aggiuntivo corrente LEA</v>
          </cell>
          <cell r="Q2067">
            <v>0</v>
          </cell>
          <cell r="R2067">
            <v>0</v>
          </cell>
          <cell r="S2067">
            <v>0</v>
          </cell>
          <cell r="T2067">
            <v>0</v>
          </cell>
        </row>
        <row r="2068">
          <cell r="O2068" t="str">
            <v>PD5c</v>
          </cell>
          <cell r="P2068" t="str">
            <v>D.V.1.c) Debiti v/Aziende sanitarie pubbliche della Regione - per finanziamento sanitario aggiuntivo corrente extra LEA</v>
          </cell>
          <cell r="Q2068">
            <v>0</v>
          </cell>
          <cell r="R2068">
            <v>0</v>
          </cell>
          <cell r="S2068">
            <v>0</v>
          </cell>
          <cell r="T2068">
            <v>0</v>
          </cell>
        </row>
        <row r="2069">
          <cell r="O2069" t="str">
            <v>PD5a</v>
          </cell>
          <cell r="P2069" t="str">
            <v>D.V.1.d) Debiti v/Aziende sanitarie pubbliche della Regione - per mobilità in compensazione</v>
          </cell>
          <cell r="Q2069">
            <v>0</v>
          </cell>
          <cell r="R2069">
            <v>0</v>
          </cell>
          <cell r="S2069">
            <v>0</v>
          </cell>
          <cell r="T2069">
            <v>0</v>
          </cell>
        </row>
        <row r="2070">
          <cell r="P2070" t="str">
            <v>Debiti verso Aziende Sanitarie Locali della Regione per mobilità intraregionale</v>
          </cell>
          <cell r="Q2070">
            <v>0</v>
          </cell>
          <cell r="R2070">
            <v>0</v>
          </cell>
          <cell r="S2070">
            <v>0</v>
          </cell>
          <cell r="T2070">
            <v>0</v>
          </cell>
        </row>
        <row r="2071">
          <cell r="P2071" t="str">
            <v>Debiti verso Agenzie Tutela Salute della Regione per mobilità intraregionale</v>
          </cell>
          <cell r="Q2071">
            <v>0</v>
          </cell>
          <cell r="R2071">
            <v>0</v>
          </cell>
          <cell r="S2071">
            <v>0</v>
          </cell>
          <cell r="T2071">
            <v>0</v>
          </cell>
        </row>
        <row r="2072">
          <cell r="P2072" t="str">
            <v>Debiti verso Aziende Sanitarie Locali della regione per anticipi mobilità attiva privata extraregione</v>
          </cell>
          <cell r="Q2072">
            <v>0</v>
          </cell>
          <cell r="R2072">
            <v>0</v>
          </cell>
          <cell r="S2072">
            <v>0</v>
          </cell>
          <cell r="T2072">
            <v>0</v>
          </cell>
        </row>
        <row r="2073">
          <cell r="O2073" t="str">
            <v>PD5a</v>
          </cell>
          <cell r="P2073" t="str">
            <v>D.V.1.e) Debiti v/Aziende sanitarie pubbliche della Regione - per mobilità non in compensazione</v>
          </cell>
          <cell r="Q2073">
            <v>0</v>
          </cell>
          <cell r="R2073">
            <v>0</v>
          </cell>
          <cell r="S2073">
            <v>0</v>
          </cell>
          <cell r="T2073">
            <v>0</v>
          </cell>
        </row>
        <row r="2074">
          <cell r="O2074" t="str">
            <v>PD5d3</v>
          </cell>
          <cell r="P2074" t="str">
            <v>D.V.1.f) Debiti v/Aziende sanitarie pubbliche della Regione - per altre prestazioni</v>
          </cell>
          <cell r="Q2074">
            <v>0</v>
          </cell>
          <cell r="R2074">
            <v>0</v>
          </cell>
          <cell r="S2074">
            <v>0</v>
          </cell>
          <cell r="T2074">
            <v>-533</v>
          </cell>
        </row>
        <row r="2075">
          <cell r="P2075" t="str">
            <v>Debiti verso Aziende Sanitarie Locali della Regione</v>
          </cell>
          <cell r="Q2075">
            <v>0</v>
          </cell>
          <cell r="R2075">
            <v>0</v>
          </cell>
          <cell r="S2075">
            <v>0</v>
          </cell>
          <cell r="T2075">
            <v>0</v>
          </cell>
        </row>
        <row r="2076">
          <cell r="P2076" t="str">
            <v>Debiti verso Agenzie Tutela Salute della Regione</v>
          </cell>
          <cell r="Q2076">
            <v>0</v>
          </cell>
          <cell r="R2076">
            <v>0</v>
          </cell>
          <cell r="S2076">
            <v>0</v>
          </cell>
          <cell r="T2076">
            <v>-533</v>
          </cell>
        </row>
        <row r="2077">
          <cell r="P2077" t="str">
            <v>Debiti verso Aziende Ospedaliere della Regione</v>
          </cell>
          <cell r="Q2077">
            <v>0</v>
          </cell>
          <cell r="R2077">
            <v>0</v>
          </cell>
          <cell r="S2077">
            <v>0</v>
          </cell>
          <cell r="T2077">
            <v>0</v>
          </cell>
        </row>
        <row r="2078">
          <cell r="P2078" t="str">
            <v>Debiti verso Aziende Socio-Sanitarie Territoriali della Regione</v>
          </cell>
          <cell r="Q2078">
            <v>0</v>
          </cell>
          <cell r="R2078">
            <v>0</v>
          </cell>
          <cell r="S2078">
            <v>0</v>
          </cell>
          <cell r="T2078">
            <v>0</v>
          </cell>
        </row>
        <row r="2079">
          <cell r="P2079" t="str">
            <v>Debiti verso Irccs e Fondazioni di diritto pubblico della Regione</v>
          </cell>
          <cell r="Q2079">
            <v>0</v>
          </cell>
          <cell r="R2079">
            <v>0</v>
          </cell>
          <cell r="S2079">
            <v>0</v>
          </cell>
          <cell r="T2079">
            <v>0</v>
          </cell>
        </row>
        <row r="2080">
          <cell r="O2080" t="str">
            <v>PD5d1</v>
          </cell>
          <cell r="P2080" t="str">
            <v>D.V.1.g)  Debiti v/ ATS per operazioni di conferimento/scorporo LR23/2015</v>
          </cell>
          <cell r="Q2080">
            <v>0</v>
          </cell>
          <cell r="R2080">
            <v>0</v>
          </cell>
          <cell r="S2080">
            <v>0</v>
          </cell>
          <cell r="T2080">
            <v>0</v>
          </cell>
        </row>
        <row r="2081">
          <cell r="O2081" t="str">
            <v>PD5d2</v>
          </cell>
          <cell r="P2081" t="str">
            <v>D.V.1.h)  Debiti v/ ASST per operazioni di conferimento/scorporo LR23/2015</v>
          </cell>
          <cell r="Q2081">
            <v>0</v>
          </cell>
          <cell r="R2081">
            <v>0</v>
          </cell>
          <cell r="S2081">
            <v>0</v>
          </cell>
          <cell r="T2081">
            <v>0</v>
          </cell>
        </row>
        <row r="2082">
          <cell r="O2082" t="str">
            <v>PD5d2</v>
          </cell>
          <cell r="P2082" t="str">
            <v>D.V.1.g) Debiti v/Aziende sanitarie pubbliche della Regione - altre prestazioni per STP</v>
          </cell>
          <cell r="Q2082">
            <v>0</v>
          </cell>
          <cell r="R2082">
            <v>0</v>
          </cell>
          <cell r="S2082">
            <v>0</v>
          </cell>
          <cell r="T2082">
            <v>0</v>
          </cell>
        </row>
        <row r="2083">
          <cell r="O2083" t="str">
            <v>PD5d2</v>
          </cell>
          <cell r="P2083" t="str">
            <v xml:space="preserve">D.V.1.h) Debiti v/ATS - per Contributi da Aziende sanitarie pubbliche della Regione o Prov. Aut. (extra fondo) </v>
          </cell>
          <cell r="Q2083">
            <v>0</v>
          </cell>
          <cell r="R2083">
            <v>0</v>
          </cell>
          <cell r="S2083">
            <v>0</v>
          </cell>
          <cell r="T2083">
            <v>0</v>
          </cell>
        </row>
        <row r="2084">
          <cell r="O2084" t="str">
            <v>PD5d2</v>
          </cell>
          <cell r="P2084" t="str">
            <v xml:space="preserve">D.V.1.i) Debiti v/ASST - per Contributi da Aziende sanitarie pubbliche della Regione o Prov. Aut. (extra fondo) </v>
          </cell>
          <cell r="Q2084">
            <v>0</v>
          </cell>
          <cell r="R2084">
            <v>0</v>
          </cell>
          <cell r="S2084">
            <v>0</v>
          </cell>
          <cell r="T2084">
            <v>0</v>
          </cell>
        </row>
        <row r="2085">
          <cell r="O2085" t="str">
            <v>PD5d2</v>
          </cell>
          <cell r="P2085" t="str">
            <v xml:space="preserve">D.V.1.j) Debiti v/IRCCS - per Contributi da Aziende sanitarie pubbliche della Regione o Prov. Aut. (extra fondo) 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</row>
        <row r="2086">
          <cell r="O2086" t="str">
            <v>PD5d2</v>
          </cell>
          <cell r="P2086" t="str">
            <v xml:space="preserve">D.V.1.k) Debiti v/Aziende sanitarie pubbliche della Regione - per contributi L. 210/92 </v>
          </cell>
          <cell r="Q2086">
            <v>0</v>
          </cell>
          <cell r="R2086">
            <v>0</v>
          </cell>
          <cell r="S2086">
            <v>0</v>
          </cell>
          <cell r="T2086">
            <v>0</v>
          </cell>
        </row>
        <row r="2087">
          <cell r="O2087" t="str">
            <v>PD5f</v>
          </cell>
          <cell r="P2087" t="str">
            <v xml:space="preserve">D.V.2) Debiti v/Aziende sanitarie pubbliche Extraregione </v>
          </cell>
          <cell r="Q2087">
            <v>0</v>
          </cell>
          <cell r="R2087">
            <v>0</v>
          </cell>
          <cell r="S2087">
            <v>0</v>
          </cell>
          <cell r="T2087">
            <v>0</v>
          </cell>
        </row>
        <row r="2088">
          <cell r="P2088" t="str">
            <v>D.V.2.1) Debiti v/Aziende sanitarie pubbliche di altre Regioni per Mobilità passiva non compensata - Altre prestazioni</v>
          </cell>
          <cell r="Q2088">
            <v>0</v>
          </cell>
          <cell r="R2088">
            <v>0</v>
          </cell>
          <cell r="S2088">
            <v>0</v>
          </cell>
          <cell r="T2088">
            <v>0</v>
          </cell>
        </row>
        <row r="2089">
          <cell r="P2089" t="str">
            <v>D.V.2.2) Debiti v/Aziende sanitarie pubbliche di altre Regioni  - Altro</v>
          </cell>
          <cell r="Q2089">
            <v>0</v>
          </cell>
          <cell r="R2089">
            <v>0</v>
          </cell>
          <cell r="S2089">
            <v>0</v>
          </cell>
          <cell r="T2089">
            <v>0</v>
          </cell>
        </row>
        <row r="2090">
          <cell r="O2090" t="str">
            <v>PD5e</v>
          </cell>
          <cell r="P2090" t="str">
            <v>D.V.3) Debiti v/Aziende sanitarie pubbliche della Regione per versamenti c/patrimonio netto</v>
          </cell>
          <cell r="Q2090">
            <v>0</v>
          </cell>
          <cell r="R2090">
            <v>0</v>
          </cell>
          <cell r="S2090">
            <v>0</v>
          </cell>
          <cell r="T2090">
            <v>0</v>
          </cell>
        </row>
        <row r="2091">
          <cell r="P2091" t="str">
            <v>D.V.3.a) Debiti v/Aziende sanitarie pubbliche della Regione per versamenti c/patrimonio netto - finanziamenti per investimenti</v>
          </cell>
          <cell r="Q2091">
            <v>0</v>
          </cell>
          <cell r="R2091">
            <v>0</v>
          </cell>
          <cell r="S2091">
            <v>0</v>
          </cell>
          <cell r="T2091">
            <v>0</v>
          </cell>
        </row>
        <row r="2092">
          <cell r="P2092" t="str">
            <v>D.V.3.b) Debiti v/Aziende sanitarie pubbliche della Regione per versamenti c/patrimonio netto - incremento fondo dotazione</v>
          </cell>
          <cell r="Q2092">
            <v>0</v>
          </cell>
          <cell r="R2092">
            <v>0</v>
          </cell>
          <cell r="S2092">
            <v>0</v>
          </cell>
          <cell r="T2092">
            <v>0</v>
          </cell>
        </row>
        <row r="2093">
          <cell r="P2093" t="str">
            <v>D.V.3.c) Debiti v/Aziende sanitarie pubbliche della Regione per versamenti c/patrimonio netto - ripiano perdite</v>
          </cell>
          <cell r="Q2093">
            <v>0</v>
          </cell>
          <cell r="R2093">
            <v>0</v>
          </cell>
          <cell r="S2093">
            <v>0</v>
          </cell>
          <cell r="T2093">
            <v>0</v>
          </cell>
        </row>
        <row r="2094">
          <cell r="P2094" t="str">
            <v>D.V.3.d) Debiti v/Aziende sanitarie pubbliche della Regione per anticipazione ripiano disavanzo programmato dai Piani aziendali di cui all'art. 1, comma 528, L. 208/2015</v>
          </cell>
          <cell r="Q2094">
            <v>0</v>
          </cell>
          <cell r="R2094">
            <v>0</v>
          </cell>
          <cell r="S2094">
            <v>0</v>
          </cell>
          <cell r="T2094">
            <v>0</v>
          </cell>
        </row>
        <row r="2095">
          <cell r="P2095" t="str">
            <v>D.V.3.e) Debiti v/Aziende sanitarie pubbliche della Regione per versamenti c/patrimonio netto - altro</v>
          </cell>
          <cell r="Q2095">
            <v>0</v>
          </cell>
          <cell r="R2095">
            <v>0</v>
          </cell>
          <cell r="S2095">
            <v>0</v>
          </cell>
          <cell r="T2095">
            <v>0</v>
          </cell>
        </row>
        <row r="2096">
          <cell r="O2096" t="str">
            <v>PD6</v>
          </cell>
          <cell r="P2096" t="str">
            <v>D.VI. DEBITI V/ SOCIETA' PARTECIPATE E/O ENTI DIPENDENTI DELLA REGIONE</v>
          </cell>
          <cell r="Q2096">
            <v>0</v>
          </cell>
          <cell r="R2096">
            <v>0</v>
          </cell>
          <cell r="S2096">
            <v>0</v>
          </cell>
          <cell r="T2096">
            <v>0</v>
          </cell>
        </row>
        <row r="2097">
          <cell r="P2097" t="str">
            <v>D.VI.1) Debiti v/enti regionali</v>
          </cell>
          <cell r="Q2097">
            <v>0</v>
          </cell>
          <cell r="R2097">
            <v>0</v>
          </cell>
          <cell r="S2097">
            <v>0</v>
          </cell>
          <cell r="T2097">
            <v>0</v>
          </cell>
        </row>
        <row r="2098">
          <cell r="P2098" t="str">
            <v>Debiti v/Arpa</v>
          </cell>
          <cell r="Q2098">
            <v>0</v>
          </cell>
          <cell r="R2098">
            <v>0</v>
          </cell>
          <cell r="S2098">
            <v>0</v>
          </cell>
          <cell r="T2098">
            <v>0</v>
          </cell>
        </row>
        <row r="2099">
          <cell r="P2099" t="str">
            <v>Debiti v/altri Enti regionali</v>
          </cell>
          <cell r="Q2099">
            <v>0</v>
          </cell>
          <cell r="R2099">
            <v>0</v>
          </cell>
          <cell r="S2099">
            <v>0</v>
          </cell>
          <cell r="T2099">
            <v>0</v>
          </cell>
        </row>
        <row r="2100">
          <cell r="P2100" t="str">
            <v>D.VI.2) Debiti v/sperimentazioni gestionali</v>
          </cell>
          <cell r="Q2100">
            <v>0</v>
          </cell>
          <cell r="R2100">
            <v>0</v>
          </cell>
          <cell r="S2100">
            <v>0</v>
          </cell>
          <cell r="T2100">
            <v>0</v>
          </cell>
        </row>
        <row r="2101">
          <cell r="P2101" t="str">
            <v>D.VI.3) Debiti v/altre partecipate</v>
          </cell>
          <cell r="Q2101">
            <v>0</v>
          </cell>
          <cell r="R2101">
            <v>0</v>
          </cell>
          <cell r="S2101">
            <v>0</v>
          </cell>
          <cell r="T2101">
            <v>0</v>
          </cell>
        </row>
        <row r="2102">
          <cell r="P2102" t="str">
            <v>Debiti v/società controllate</v>
          </cell>
          <cell r="Q2102">
            <v>0</v>
          </cell>
          <cell r="R2102">
            <v>0</v>
          </cell>
          <cell r="S2102">
            <v>0</v>
          </cell>
          <cell r="T2102">
            <v>0</v>
          </cell>
        </row>
        <row r="2103">
          <cell r="P2103" t="str">
            <v>Debiti v/società collegate</v>
          </cell>
          <cell r="Q2103">
            <v>0</v>
          </cell>
          <cell r="R2103">
            <v>0</v>
          </cell>
          <cell r="S2103">
            <v>0</v>
          </cell>
          <cell r="T2103">
            <v>0</v>
          </cell>
        </row>
        <row r="2104">
          <cell r="O2104" t="str">
            <v>PD7</v>
          </cell>
          <cell r="P2104" t="str">
            <v>D.VII. Debiti v/Fornitori</v>
          </cell>
          <cell r="Q2104">
            <v>0</v>
          </cell>
          <cell r="R2104">
            <v>0</v>
          </cell>
          <cell r="S2104">
            <v>0</v>
          </cell>
          <cell r="T2104">
            <v>0</v>
          </cell>
        </row>
        <row r="2105">
          <cell r="P2105" t="str">
            <v xml:space="preserve">D.VII.1) Debiti verso erogatori (privati accreditati e convenzionati) di prestazioni sanitarie </v>
          </cell>
          <cell r="Q2105">
            <v>0</v>
          </cell>
          <cell r="R2105">
            <v>0</v>
          </cell>
          <cell r="S2105">
            <v>0</v>
          </cell>
          <cell r="T2105">
            <v>0</v>
          </cell>
        </row>
        <row r="2106">
          <cell r="P2106" t="str">
            <v>Debiti verso Aziende sanitarie private (sanità)</v>
          </cell>
          <cell r="Q2106">
            <v>0</v>
          </cell>
          <cell r="R2106">
            <v>0</v>
          </cell>
          <cell r="S2106">
            <v>0</v>
          </cell>
          <cell r="T2106">
            <v>0</v>
          </cell>
        </row>
        <row r="2107">
          <cell r="P2107" t="str">
            <v>Debiti verso Aziende e Enti socio-sanitari pubblici (assi)</v>
          </cell>
          <cell r="Q2107">
            <v>0</v>
          </cell>
          <cell r="R2107">
            <v>0</v>
          </cell>
          <cell r="S2107">
            <v>0</v>
          </cell>
          <cell r="T2107">
            <v>0</v>
          </cell>
        </row>
        <row r="2108">
          <cell r="P2108" t="str">
            <v>Debiti verso Aziende e Enti socio-sanitari privati (assi)</v>
          </cell>
          <cell r="Q2108">
            <v>0</v>
          </cell>
          <cell r="R2108">
            <v>0</v>
          </cell>
          <cell r="S2108">
            <v>0</v>
          </cell>
          <cell r="T2108">
            <v>0</v>
          </cell>
        </row>
        <row r="2109">
          <cell r="P2109" t="str">
            <v>Debiti verso Farmacie convenzionate</v>
          </cell>
          <cell r="Q2109">
            <v>0</v>
          </cell>
          <cell r="R2109">
            <v>0</v>
          </cell>
          <cell r="S2109">
            <v>0</v>
          </cell>
          <cell r="T2109">
            <v>0</v>
          </cell>
        </row>
        <row r="2110">
          <cell r="P2110" t="str">
            <v>Debiti verso MMG, PLS e MCA</v>
          </cell>
          <cell r="Q2110">
            <v>0</v>
          </cell>
          <cell r="R2110">
            <v>0</v>
          </cell>
          <cell r="S2110">
            <v>0</v>
          </cell>
          <cell r="T2110">
            <v>0</v>
          </cell>
        </row>
        <row r="2111">
          <cell r="P2111" t="str">
            <v>Debiti verso erogatori sanitari privati per mobilità attiva privata extraregione</v>
          </cell>
          <cell r="Q2111">
            <v>0</v>
          </cell>
          <cell r="R2111">
            <v>0</v>
          </cell>
          <cell r="S2111">
            <v>0</v>
          </cell>
          <cell r="T2111">
            <v>0</v>
          </cell>
        </row>
        <row r="2112">
          <cell r="P2112" t="str">
            <v>D.VII.1.b) Note di credito da ricevere (privati accreditati e convenzionati)</v>
          </cell>
          <cell r="Q2112">
            <v>0</v>
          </cell>
          <cell r="R2112">
            <v>0</v>
          </cell>
          <cell r="S2112">
            <v>0</v>
          </cell>
          <cell r="T2112">
            <v>0</v>
          </cell>
        </row>
        <row r="2113">
          <cell r="P2113" t="str">
            <v>D.VII.2) Debiti verso altri fornitori</v>
          </cell>
          <cell r="Q2113">
            <v>0</v>
          </cell>
          <cell r="R2113">
            <v>0</v>
          </cell>
          <cell r="S2113">
            <v>0</v>
          </cell>
          <cell r="T2113">
            <v>0</v>
          </cell>
        </row>
        <row r="2114">
          <cell r="P2114" t="str">
            <v>Debiti verso Fornitori di Beni e Altri servizi sanitari</v>
          </cell>
          <cell r="Q2114">
            <v>0</v>
          </cell>
          <cell r="R2114">
            <v>0</v>
          </cell>
          <cell r="S2114">
            <v>0</v>
          </cell>
          <cell r="T2114">
            <v>0</v>
          </cell>
        </row>
        <row r="2115">
          <cell r="P2115" t="str">
            <v>Debiti verso Fornitori di Beni e Servizi non sanitari</v>
          </cell>
          <cell r="Q2115">
            <v>0</v>
          </cell>
          <cell r="R2115">
            <v>0</v>
          </cell>
          <cell r="S2115">
            <v>0</v>
          </cell>
          <cell r="T2115">
            <v>0</v>
          </cell>
        </row>
        <row r="2116">
          <cell r="P2116" t="str">
            <v>D.VII.2.b) note di credito da ricevere (altri fornitori)</v>
          </cell>
          <cell r="Q2116">
            <v>0</v>
          </cell>
          <cell r="R2116">
            <v>0</v>
          </cell>
          <cell r="S2116">
            <v>0</v>
          </cell>
          <cell r="T2116">
            <v>0</v>
          </cell>
        </row>
        <row r="2117">
          <cell r="O2117" t="str">
            <v>PD8</v>
          </cell>
          <cell r="P2117" t="str">
            <v>D.VIII. Debiti v/Istituto tesoriere</v>
          </cell>
          <cell r="Q2117">
            <v>0</v>
          </cell>
          <cell r="R2117">
            <v>0</v>
          </cell>
          <cell r="S2117">
            <v>0</v>
          </cell>
          <cell r="T2117">
            <v>0</v>
          </cell>
        </row>
        <row r="2118">
          <cell r="O2118" t="str">
            <v>PD9</v>
          </cell>
          <cell r="P2118" t="str">
            <v>D.IX. Debiti Tributari</v>
          </cell>
          <cell r="Q2118">
            <v>0</v>
          </cell>
          <cell r="R2118">
            <v>0</v>
          </cell>
          <cell r="S2118">
            <v>0</v>
          </cell>
          <cell r="T2118">
            <v>0</v>
          </cell>
        </row>
        <row r="2119">
          <cell r="O2119" t="str">
            <v>PD11</v>
          </cell>
          <cell r="P2119" t="str">
            <v>D.X. Debiti v/Istituti previdenziali, assistenziali e sicurezza sociale</v>
          </cell>
          <cell r="Q2119">
            <v>0</v>
          </cell>
          <cell r="R2119">
            <v>0</v>
          </cell>
          <cell r="S2119">
            <v>0</v>
          </cell>
          <cell r="T2119">
            <v>0</v>
          </cell>
        </row>
        <row r="2120">
          <cell r="P2120" t="str">
            <v>D.XI. Debiti v/Altri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</row>
        <row r="2121">
          <cell r="O2121" t="str">
            <v>PD10</v>
          </cell>
          <cell r="P2121" t="str">
            <v>D.XI.1) Debiti v/altri finanziatori</v>
          </cell>
          <cell r="Q2121">
            <v>0</v>
          </cell>
          <cell r="R2121">
            <v>0</v>
          </cell>
          <cell r="S2121">
            <v>0</v>
          </cell>
          <cell r="T2121">
            <v>0</v>
          </cell>
        </row>
        <row r="2122">
          <cell r="O2122" t="str">
            <v>PD12</v>
          </cell>
          <cell r="P2122" t="str">
            <v>D.XI.2) Debiti v/dipendenti</v>
          </cell>
          <cell r="Q2122">
            <v>0</v>
          </cell>
          <cell r="R2122">
            <v>0</v>
          </cell>
          <cell r="S2122">
            <v>0</v>
          </cell>
          <cell r="T2122">
            <v>0</v>
          </cell>
        </row>
        <row r="2123">
          <cell r="P2123" t="str">
            <v>Debiti verso dipendenti</v>
          </cell>
          <cell r="Q2123">
            <v>0</v>
          </cell>
          <cell r="R2123">
            <v>0</v>
          </cell>
          <cell r="S2123">
            <v>0</v>
          </cell>
          <cell r="T2123">
            <v>0</v>
          </cell>
        </row>
        <row r="2124">
          <cell r="P2124" t="str">
            <v>Debiti verso dipendenti per libera professione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</row>
        <row r="2125">
          <cell r="P2125" t="str">
            <v>Debiti verso dipendenti altro</v>
          </cell>
          <cell r="Q2125">
            <v>0</v>
          </cell>
          <cell r="R2125">
            <v>0</v>
          </cell>
          <cell r="S2125">
            <v>0</v>
          </cell>
          <cell r="T2125">
            <v>0</v>
          </cell>
        </row>
        <row r="2126">
          <cell r="P2126" t="str">
            <v>Debiti verso dipendenti per rinnovi contrattuali</v>
          </cell>
          <cell r="Q2126">
            <v>0</v>
          </cell>
          <cell r="R2126">
            <v>0</v>
          </cell>
          <cell r="S2126">
            <v>0</v>
          </cell>
          <cell r="T2126">
            <v>0</v>
          </cell>
        </row>
        <row r="2127">
          <cell r="P2127" t="str">
            <v>Liquidazioni a dipendenti</v>
          </cell>
          <cell r="Q2127">
            <v>0</v>
          </cell>
          <cell r="R2127">
            <v>0</v>
          </cell>
          <cell r="S2127">
            <v>0</v>
          </cell>
          <cell r="T2127">
            <v>0</v>
          </cell>
        </row>
        <row r="2128">
          <cell r="P2128" t="str">
            <v>Debiti per ferie non godute</v>
          </cell>
          <cell r="Q2128">
            <v>0</v>
          </cell>
          <cell r="R2128">
            <v>0</v>
          </cell>
          <cell r="S2128">
            <v>0</v>
          </cell>
          <cell r="T2128">
            <v>0</v>
          </cell>
        </row>
        <row r="2129">
          <cell r="O2129" t="str">
            <v>PD12</v>
          </cell>
          <cell r="P2129" t="str">
            <v>D.XI.3) Debiti v/gestioni liquidatorie/stralcio</v>
          </cell>
          <cell r="Q2129">
            <v>0</v>
          </cell>
          <cell r="R2129">
            <v>0</v>
          </cell>
          <cell r="S2129">
            <v>0</v>
          </cell>
          <cell r="T2129">
            <v>0</v>
          </cell>
        </row>
        <row r="2130">
          <cell r="P2130" t="str">
            <v>D.XI.4) Altri debiti diversi</v>
          </cell>
          <cell r="Q2130">
            <v>0</v>
          </cell>
          <cell r="R2130">
            <v>0</v>
          </cell>
          <cell r="S2130">
            <v>0</v>
          </cell>
          <cell r="T2130">
            <v>0</v>
          </cell>
        </row>
        <row r="2131">
          <cell r="O2131" t="str">
            <v>PD12</v>
          </cell>
          <cell r="P2131" t="str">
            <v>D.XI.4.a) Altri debiti diversi - V/Privati</v>
          </cell>
          <cell r="Q2131">
            <v>0</v>
          </cell>
          <cell r="R2131">
            <v>0</v>
          </cell>
          <cell r="S2131">
            <v>0</v>
          </cell>
          <cell r="T2131">
            <v>0</v>
          </cell>
        </row>
        <row r="2132">
          <cell r="O2132" t="str">
            <v>PD12</v>
          </cell>
          <cell r="P2132" t="str">
            <v>D.XI.4.b) Altri debiti diversi - V/Enti Pubblici</v>
          </cell>
          <cell r="Q2132">
            <v>0</v>
          </cell>
          <cell r="R2132">
            <v>0</v>
          </cell>
          <cell r="S2132">
            <v>0</v>
          </cell>
          <cell r="T2132">
            <v>0</v>
          </cell>
        </row>
        <row r="2133">
          <cell r="P2133" t="str">
            <v>D.XI.4.c) Altri debiti diversi - V/Gestioni interne</v>
          </cell>
          <cell r="Q2133">
            <v>0</v>
          </cell>
          <cell r="R2133">
            <v>0</v>
          </cell>
          <cell r="S2133">
            <v>0</v>
          </cell>
          <cell r="T2133">
            <v>0</v>
          </cell>
        </row>
        <row r="2134">
          <cell r="P2134" t="str">
            <v>Debiti verso Bilancio Sanitario</v>
          </cell>
          <cell r="Q2134">
            <v>0</v>
          </cell>
          <cell r="R2134">
            <v>0</v>
          </cell>
          <cell r="S2134">
            <v>0</v>
          </cell>
          <cell r="T2134">
            <v>0</v>
          </cell>
        </row>
        <row r="2135">
          <cell r="P2135" t="str">
            <v>Debiti verso Bilancio A.S.S.I.</v>
          </cell>
          <cell r="Q2135">
            <v>0</v>
          </cell>
          <cell r="R2135">
            <v>0</v>
          </cell>
          <cell r="S2135">
            <v>0</v>
          </cell>
          <cell r="T2135">
            <v>0</v>
          </cell>
        </row>
        <row r="2136">
          <cell r="P2136" t="str">
            <v>Debiti verso Bilancio Sociale</v>
          </cell>
          <cell r="Q2136">
            <v>0</v>
          </cell>
          <cell r="R2136">
            <v>0</v>
          </cell>
          <cell r="S2136">
            <v>0</v>
          </cell>
          <cell r="T2136">
            <v>0</v>
          </cell>
        </row>
        <row r="2137">
          <cell r="P2137" t="str">
            <v>Debiti verso Bilancio Ricerca</v>
          </cell>
          <cell r="Q2137">
            <v>0</v>
          </cell>
          <cell r="R2137">
            <v>0</v>
          </cell>
          <cell r="S2137">
            <v>0</v>
          </cell>
          <cell r="T2137">
            <v>0</v>
          </cell>
        </row>
        <row r="2138">
          <cell r="P2138" t="str">
            <v>E) RATEI E RISCONTI PASSIVI</v>
          </cell>
          <cell r="Q2138">
            <v>0</v>
          </cell>
          <cell r="R2138">
            <v>0</v>
          </cell>
        </row>
        <row r="2139">
          <cell r="O2139" t="str">
            <v>PE1</v>
          </cell>
          <cell r="P2139" t="str">
            <v>E.I Ratei passivi</v>
          </cell>
          <cell r="Q2139">
            <v>0</v>
          </cell>
          <cell r="R2139">
            <v>0</v>
          </cell>
        </row>
        <row r="2140">
          <cell r="P2140" t="str">
            <v>E.I.1) Ratei passivi v/terzi</v>
          </cell>
          <cell r="Q2140">
            <v>0</v>
          </cell>
          <cell r="R2140">
            <v>0</v>
          </cell>
        </row>
        <row r="2141">
          <cell r="P2141" t="str">
            <v>E.I.2) Ratei passivi v/Aziende sanitarie pubbliche della Regione</v>
          </cell>
          <cell r="Q2141">
            <v>0</v>
          </cell>
          <cell r="R2141">
            <v>0</v>
          </cell>
        </row>
        <row r="2142">
          <cell r="P2142" t="str">
            <v>Degenze in corso Asl/Ao/Fondazioni della Regione</v>
          </cell>
          <cell r="Q2142">
            <v>0</v>
          </cell>
          <cell r="R2142">
            <v>0</v>
          </cell>
        </row>
        <row r="2143">
          <cell r="P2143" t="str">
            <v>Degenze in corso ats/asst/Fondazioni della Regione</v>
          </cell>
          <cell r="Q2143">
            <v>0</v>
          </cell>
          <cell r="R2143">
            <v>0</v>
          </cell>
        </row>
        <row r="2144">
          <cell r="P2144" t="str">
            <v>Degenze in corso altre Aziende sanitarie Extraregione</v>
          </cell>
          <cell r="Q2144">
            <v>0</v>
          </cell>
          <cell r="R2144">
            <v>0</v>
          </cell>
        </row>
        <row r="2145">
          <cell r="P2145" t="str">
            <v>Ratei passivi verso Asl/Ao/Fondazioni della Regione</v>
          </cell>
          <cell r="Q2145">
            <v>0</v>
          </cell>
          <cell r="R2145">
            <v>0</v>
          </cell>
        </row>
        <row r="2146">
          <cell r="P2146" t="str">
            <v>Ratei passivi verso ats/asst/Fondazioni della Regione</v>
          </cell>
          <cell r="Q2146">
            <v>0</v>
          </cell>
          <cell r="R2146">
            <v>0</v>
          </cell>
        </row>
        <row r="2147">
          <cell r="O2147" t="str">
            <v>PE2</v>
          </cell>
          <cell r="P2147" t="str">
            <v>E.II Risconti passivi</v>
          </cell>
          <cell r="Q2147">
            <v>0</v>
          </cell>
          <cell r="R2147">
            <v>0</v>
          </cell>
        </row>
        <row r="2148">
          <cell r="P2148" t="str">
            <v>E.II.1) Risconti passivi v/terzi</v>
          </cell>
          <cell r="Q2148">
            <v>0</v>
          </cell>
          <cell r="R2148">
            <v>0</v>
          </cell>
        </row>
        <row r="2149">
          <cell r="P2149" t="str">
            <v>E.II.2) Risconti passivi v/Aziende sanitarie pubbliche della Regione</v>
          </cell>
          <cell r="Q2149">
            <v>0</v>
          </cell>
          <cell r="R2149">
            <v>0</v>
          </cell>
        </row>
        <row r="2150">
          <cell r="P2150" t="str">
            <v>E.II.3) Risconti passivi - in attuazione dell’art.79, comma 1 sexies lettera c), del D.L. 112/2008, convertito con legge 133/2008 e della legge 23 dicembre 2009 n. 191.</v>
          </cell>
          <cell r="Q2150">
            <v>0</v>
          </cell>
          <cell r="R2150">
            <v>0</v>
          </cell>
        </row>
        <row r="2151">
          <cell r="P2151" t="str">
            <v>F) CONTI D’ORDINE</v>
          </cell>
          <cell r="Q2151">
            <v>0</v>
          </cell>
          <cell r="R2151">
            <v>0</v>
          </cell>
        </row>
        <row r="2152">
          <cell r="O2152" t="str">
            <v>PF1</v>
          </cell>
          <cell r="P2152" t="str">
            <v>F.I) Canoni di leasing ancora da pagare</v>
          </cell>
          <cell r="Q2152">
            <v>0</v>
          </cell>
          <cell r="R2152">
            <v>0</v>
          </cell>
        </row>
        <row r="2153">
          <cell r="O2153" t="str">
            <v>PF2</v>
          </cell>
          <cell r="P2153" t="str">
            <v>F.II) Depositi cauzionali</v>
          </cell>
          <cell r="Q2153">
            <v>0</v>
          </cell>
          <cell r="R2153">
            <v>0</v>
          </cell>
        </row>
        <row r="2154">
          <cell r="O2154" t="str">
            <v>PF3</v>
          </cell>
          <cell r="P2154" t="str">
            <v>F.III) Beni in comodato</v>
          </cell>
          <cell r="Q2154">
            <v>0</v>
          </cell>
          <cell r="R2154">
            <v>0</v>
          </cell>
        </row>
        <row r="2155">
          <cell r="O2155" t="str">
            <v>PF4</v>
          </cell>
          <cell r="P2155" t="str">
            <v>G.IV) CANONI DI PROJECT FINANCING ANCORA DA PAGARE</v>
          </cell>
          <cell r="Q2155">
            <v>0</v>
          </cell>
          <cell r="R2155">
            <v>0</v>
          </cell>
        </row>
        <row r="2156">
          <cell r="O2156" t="str">
            <v>PF4</v>
          </cell>
          <cell r="P2156" t="str">
            <v>F.IV) Altri conti d'ordine</v>
          </cell>
          <cell r="Q2156">
            <v>0</v>
          </cell>
          <cell r="R2156">
            <v>0</v>
          </cell>
        </row>
        <row r="2157">
          <cell r="P2157" t="str">
            <v>Garanzie prestate (fideiussioni, avalli, altre garanzie personali e reali)</v>
          </cell>
          <cell r="Q2157">
            <v>0</v>
          </cell>
          <cell r="R2157">
            <v>0</v>
          </cell>
        </row>
        <row r="2158">
          <cell r="P2158" t="str">
            <v>Garanzie prestate: di cui fidejussioni</v>
          </cell>
          <cell r="Q2158">
            <v>0</v>
          </cell>
          <cell r="R2158">
            <v>0</v>
          </cell>
        </row>
        <row r="2159">
          <cell r="P2159" t="str">
            <v>Garanzie prestate: di cui avalli</v>
          </cell>
          <cell r="Q2159">
            <v>0</v>
          </cell>
          <cell r="R2159">
            <v>0</v>
          </cell>
        </row>
        <row r="2160">
          <cell r="P2160" t="str">
            <v>Garanzie prestate: di cui altre garanzie personali e reali</v>
          </cell>
          <cell r="Q2160">
            <v>0</v>
          </cell>
          <cell r="R2160">
            <v>0</v>
          </cell>
        </row>
        <row r="2161">
          <cell r="P2161" t="str">
            <v>Garanzie ricevute (fideiussioni, avalli, altre garanzie personali e reali)</v>
          </cell>
          <cell r="Q2161">
            <v>0</v>
          </cell>
          <cell r="R2161">
            <v>0</v>
          </cell>
        </row>
        <row r="2162">
          <cell r="P2162" t="str">
            <v>Garanzie ricevute: di cui fidejussioni</v>
          </cell>
          <cell r="Q2162">
            <v>0</v>
          </cell>
          <cell r="R2162">
            <v>0</v>
          </cell>
        </row>
        <row r="2163">
          <cell r="P2163" t="str">
            <v>Garanzie ricevute: di cui avalli</v>
          </cell>
          <cell r="Q2163">
            <v>0</v>
          </cell>
          <cell r="R2163">
            <v>0</v>
          </cell>
        </row>
        <row r="2164">
          <cell r="P2164" t="str">
            <v>Garanzie ricevute: di cui altre garanzie personali e reali</v>
          </cell>
          <cell r="Q2164">
            <v>0</v>
          </cell>
          <cell r="R2164">
            <v>0</v>
          </cell>
        </row>
        <row r="2165">
          <cell r="P2165" t="str">
            <v>Beni in contenzioso</v>
          </cell>
          <cell r="Q2165">
            <v>0</v>
          </cell>
          <cell r="R2165">
            <v>0</v>
          </cell>
        </row>
        <row r="2166">
          <cell r="P2166" t="str">
            <v>Altri impegni assunti</v>
          </cell>
          <cell r="Q2166">
            <v>0</v>
          </cell>
          <cell r="R2166">
            <v>0</v>
          </cell>
        </row>
        <row r="2167">
          <cell r="P2167" t="str">
            <v>di cui contratti in service</v>
          </cell>
          <cell r="Q2167">
            <v>0</v>
          </cell>
          <cell r="R2167">
            <v>0</v>
          </cell>
        </row>
        <row r="2168">
          <cell r="P2168" t="str">
            <v>di cui conto visione</v>
          </cell>
          <cell r="Q2168">
            <v>0</v>
          </cell>
          <cell r="R2168">
            <v>0</v>
          </cell>
        </row>
        <row r="2169">
          <cell r="P2169" t="str">
            <v>di cui impegni contrattuali pluriennali</v>
          </cell>
          <cell r="Q2169">
            <v>0</v>
          </cell>
          <cell r="R2169">
            <v>0</v>
          </cell>
        </row>
        <row r="2170">
          <cell r="P2170" t="str">
            <v>di cui altro</v>
          </cell>
          <cell r="Q2170">
            <v>0</v>
          </cell>
          <cell r="R2170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ESTR_PREC"/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NI-118"/>
      <sheetName val="NI-Ric"/>
      <sheetName val="Dettaglio_CE_Ric"/>
      <sheetName val="Dettaglio_CE_LP_Ric"/>
      <sheetName val="Prestazioni"/>
      <sheetName val="NI-Ter"/>
      <sheetName val="Dettaglio_CE_LP_Ter"/>
      <sheetName val="Dettaglio_CE_Ter"/>
      <sheetName val="Dettaglio_CE_LP_Soc"/>
      <sheetName val="Dettaglio_CE_Soc"/>
      <sheetName val="Dettaglio_CE_Tot"/>
      <sheetName val="NI-Soc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118"/>
      <sheetName val="Cons_Ric"/>
      <sheetName val="CeMin_Tot"/>
      <sheetName val="CeMin_San"/>
      <sheetName val="CeMin_Ter"/>
      <sheetName val="CeMin_118"/>
      <sheetName val="CeMin_Ric"/>
      <sheetName val="SKASST_118"/>
      <sheetName val="SKIRCCS_TOT"/>
      <sheetName val="SKIRCCS_SAN"/>
      <sheetName val="SKIRCCS_RIC"/>
      <sheetName val="SKIRCCS_118"/>
      <sheetName val="INDICATORI IRCCS"/>
      <sheetName val="INFO_OUT"/>
      <sheetName val="VERSIONI"/>
      <sheetName val="ESTR_SK"/>
    </sheetNames>
    <sheetDataSet>
      <sheetData sheetId="0"/>
      <sheetData sheetId="1"/>
      <sheetData sheetId="2">
        <row r="2">
          <cell r="B2" t="str">
            <v>923</v>
          </cell>
          <cell r="C2" t="str">
            <v>FONDAZIONE ISTITUTO NEUROLOGICO BESTA - MI</v>
          </cell>
        </row>
        <row r="3">
          <cell r="B3" t="str">
            <v>2019</v>
          </cell>
        </row>
        <row r="5">
          <cell r="B5" t="str">
            <v>Consuntivo</v>
          </cell>
        </row>
      </sheetData>
      <sheetData sheetId="3">
        <row r="2">
          <cell r="J2" t="str">
            <v>TOTAL</v>
          </cell>
          <cell r="Q2" t="str">
            <v>(A) VALORE DELLA PRODUZIONE)</v>
          </cell>
          <cell r="V2">
            <v>99271000</v>
          </cell>
          <cell r="W2">
            <v>101492483</v>
          </cell>
          <cell r="X2">
            <v>0</v>
          </cell>
        </row>
        <row r="3">
          <cell r="J3" t="str">
            <v>TOTAL</v>
          </cell>
          <cell r="Q3" t="str">
            <v>(A.1) Contributi in conto esercizio - Totale)</v>
          </cell>
          <cell r="V3">
            <v>20094000</v>
          </cell>
          <cell r="W3">
            <v>18045782</v>
          </cell>
          <cell r="X3">
            <v>0</v>
          </cell>
        </row>
        <row r="4">
          <cell r="J4" t="str">
            <v>TOTAL</v>
          </cell>
          <cell r="Q4" t="str">
            <v>(A.1.A) Contributi da Regione per quota Fondo Sanitario regionale - Totale)</v>
          </cell>
          <cell r="V4">
            <v>19005000</v>
          </cell>
          <cell r="W4">
            <v>16674976</v>
          </cell>
          <cell r="X4">
            <v>0</v>
          </cell>
        </row>
        <row r="5">
          <cell r="J5" t="str">
            <v>INPUTA.1.a</v>
          </cell>
          <cell r="P5" t="str">
            <v>A.1.a</v>
          </cell>
          <cell r="Q5" t="str">
            <v>(Finanziamento di parte corrente  (FSR indistinto))</v>
          </cell>
          <cell r="V5">
            <v>0</v>
          </cell>
          <cell r="W5">
            <v>0</v>
          </cell>
          <cell r="X5">
            <v>0</v>
          </cell>
        </row>
        <row r="6">
          <cell r="J6" t="str">
            <v>INPUTA.1.a</v>
          </cell>
          <cell r="P6" t="str">
            <v>A.1.a</v>
          </cell>
          <cell r="Q6" t="str">
            <v>(Finanziamento di parte corrente  Territorio (FSR indistinto))</v>
          </cell>
          <cell r="V6">
            <v>0</v>
          </cell>
          <cell r="W6">
            <v>0</v>
          </cell>
          <cell r="X6">
            <v>0</v>
          </cell>
        </row>
        <row r="7">
          <cell r="J7" t="str">
            <v>INPUTA.1.a</v>
          </cell>
          <cell r="P7" t="str">
            <v>A.1.a</v>
          </cell>
          <cell r="Q7" t="str">
            <v>(Finanziamento di parte corrente  Territorio (FSR indistinto) [ASSI per ATS])</v>
          </cell>
          <cell r="V7">
            <v>0</v>
          </cell>
          <cell r="W7">
            <v>0</v>
          </cell>
          <cell r="X7">
            <v>0</v>
          </cell>
        </row>
        <row r="8">
          <cell r="J8" t="str">
            <v>TOTALA.1.a</v>
          </cell>
          <cell r="P8" t="str">
            <v>A.1.a</v>
          </cell>
          <cell r="Q8" t="str">
            <v>(Funzioni)</v>
          </cell>
          <cell r="V8">
            <v>0</v>
          </cell>
          <cell r="W8">
            <v>5736346</v>
          </cell>
          <cell r="X8">
            <v>0</v>
          </cell>
        </row>
        <row r="9">
          <cell r="J9" t="str">
            <v>INPUTA.1.a</v>
          </cell>
          <cell r="P9" t="str">
            <v>A.1.a</v>
          </cell>
          <cell r="Q9" t="str">
            <v>(Funzioni - Pronto Soccorso)</v>
          </cell>
          <cell r="V9">
            <v>0</v>
          </cell>
          <cell r="W9">
            <v>0</v>
          </cell>
          <cell r="X9">
            <v>0</v>
          </cell>
        </row>
        <row r="10">
          <cell r="J10" t="str">
            <v>INPUTA.1.a</v>
          </cell>
          <cell r="P10" t="str">
            <v>A.1.a</v>
          </cell>
          <cell r="Q10" t="str">
            <v>(Funzioni - Altro)</v>
          </cell>
          <cell r="V10">
            <v>0</v>
          </cell>
          <cell r="W10">
            <v>5736346</v>
          </cell>
          <cell r="X10">
            <v>0</v>
          </cell>
        </row>
        <row r="11">
          <cell r="J11" t="str">
            <v>INPUTA.1.a</v>
          </cell>
          <cell r="P11" t="str">
            <v>A.1.a</v>
          </cell>
          <cell r="Q11" t="str">
            <v>(Funzioni non tariffate (FSR indistinto))</v>
          </cell>
          <cell r="V11">
            <v>6386000</v>
          </cell>
          <cell r="W11">
            <v>0</v>
          </cell>
          <cell r="X11">
            <v>0</v>
          </cell>
        </row>
        <row r="12">
          <cell r="J12" t="str">
            <v>INPUTA.1.a</v>
          </cell>
          <cell r="P12" t="str">
            <v>A.1.a</v>
          </cell>
          <cell r="Q12" t="str">
            <v>(Funzioni non tariffate per presidio servizi territoriali (FSR indistinto))</v>
          </cell>
          <cell r="V12">
            <v>0</v>
          </cell>
          <cell r="W12">
            <v>0</v>
          </cell>
          <cell r="X12">
            <v>0</v>
          </cell>
        </row>
        <row r="13">
          <cell r="J13" t="str">
            <v>INPUTA.1.a</v>
          </cell>
          <cell r="P13" t="str">
            <v>A.1.a</v>
          </cell>
          <cell r="Q13" t="str">
            <v>(Fondo per riorganizzazione aziendale (FSR indistinto))</v>
          </cell>
          <cell r="V13">
            <v>0</v>
          </cell>
          <cell r="W13">
            <v>0</v>
          </cell>
          <cell r="X13">
            <v>0</v>
          </cell>
        </row>
        <row r="14">
          <cell r="J14" t="str">
            <v>INPUTA.1.a</v>
          </cell>
          <cell r="P14" t="str">
            <v>A.1.a</v>
          </cell>
          <cell r="Q14" t="str">
            <v>Quota finalizzata per il Piano aziendale di cui all'art. 1, comma 528, L. 208/2015</v>
          </cell>
          <cell r="V14">
            <v>0</v>
          </cell>
          <cell r="W14">
            <v>0</v>
          </cell>
          <cell r="X14">
            <v>0</v>
          </cell>
        </row>
        <row r="15">
          <cell r="J15" t="str">
            <v>INPUTA.1.a</v>
          </cell>
          <cell r="P15" t="str">
            <v>A.1.a</v>
          </cell>
          <cell r="Q15" t="str">
            <v>(Contributo da destinare al finanziamento del PSSR, progetti obiettivo, miglioramento qualità offerta e realizzazione piani di sviluppo regionali (FSR indistinto))</v>
          </cell>
          <cell r="V15">
            <v>8063000</v>
          </cell>
          <cell r="W15">
            <v>6611407</v>
          </cell>
          <cell r="X15">
            <v>0</v>
          </cell>
        </row>
        <row r="16">
          <cell r="J16" t="str">
            <v>INPUTA.1.a</v>
          </cell>
          <cell r="P16" t="str">
            <v>A.1.a</v>
          </cell>
          <cell r="Q16" t="str">
            <v>(Contributi per obiettivi di piano sanitario nazionale (di parte corrente) (FSR indistinto))</v>
          </cell>
          <cell r="V16">
            <v>0</v>
          </cell>
          <cell r="W16">
            <v>0</v>
          </cell>
          <cell r="X16">
            <v>0</v>
          </cell>
        </row>
        <row r="17">
          <cell r="J17" t="str">
            <v>INPUTA.1.a</v>
          </cell>
          <cell r="P17" t="str">
            <v>A.1.a</v>
          </cell>
          <cell r="Q17" t="str">
            <v>(Contributi per attività ex O.P. (FSR indistinto))</v>
          </cell>
          <cell r="V17">
            <v>0</v>
          </cell>
          <cell r="W17">
            <v>0</v>
          </cell>
          <cell r="X17">
            <v>0</v>
          </cell>
        </row>
        <row r="18">
          <cell r="J18" t="str">
            <v>INPUTA.1.a</v>
          </cell>
          <cell r="P18" t="str">
            <v>A.1.a</v>
          </cell>
          <cell r="Q18" t="str">
            <v>(Finanziamento di parte corrente  (FSR indistinto finalizzato da Regione))</v>
          </cell>
          <cell r="V18">
            <v>0</v>
          </cell>
          <cell r="W18">
            <v>0</v>
          </cell>
          <cell r="X18">
            <v>0</v>
          </cell>
        </row>
        <row r="19">
          <cell r="J19" t="str">
            <v>INPUTA.1.a</v>
          </cell>
          <cell r="P19" t="str">
            <v>A.1.a</v>
          </cell>
          <cell r="Q19" t="str">
            <v>(Altri contributi da Regione (FSR indistinto))</v>
          </cell>
          <cell r="V19">
            <v>4556000</v>
          </cell>
          <cell r="W19">
            <v>4327223</v>
          </cell>
          <cell r="X19">
            <v>0</v>
          </cell>
        </row>
        <row r="20">
          <cell r="J20" t="str">
            <v>INPUTA.1.a</v>
          </cell>
          <cell r="P20" t="str">
            <v>A.1.a</v>
          </cell>
          <cell r="Q20" t="str">
            <v>(Altri contributi da Regione per servizi socio-sanitari (ASSI)-(FSR indistinto))</v>
          </cell>
          <cell r="V20">
            <v>0</v>
          </cell>
          <cell r="W20">
            <v>0</v>
          </cell>
          <cell r="X20">
            <v>0</v>
          </cell>
        </row>
        <row r="21">
          <cell r="J21" t="str">
            <v>INPUTA.1.a</v>
          </cell>
          <cell r="P21" t="str">
            <v>A.1.a</v>
          </cell>
          <cell r="Q21" t="str">
            <v>(Contributi da Regione (FSR vincolato))</v>
          </cell>
          <cell r="V21">
            <v>0</v>
          </cell>
          <cell r="W21">
            <v>0</v>
          </cell>
          <cell r="X21">
            <v>0</v>
          </cell>
        </row>
        <row r="22">
          <cell r="J22" t="str">
            <v>INPUTA.1.a</v>
          </cell>
          <cell r="P22" t="str">
            <v>A.1.a</v>
          </cell>
          <cell r="Q22" t="str">
            <v>(Contributi da FSR per servizi socio sanitari integrati direttamente gestiti)</v>
          </cell>
          <cell r="V22">
            <v>0</v>
          </cell>
          <cell r="W22">
            <v>0</v>
          </cell>
          <cell r="X22">
            <v>0</v>
          </cell>
        </row>
        <row r="23">
          <cell r="J23" t="str">
            <v>TOTAL</v>
          </cell>
          <cell r="Q23" t="str">
            <v>(A.1.B) Contributi c/esercizio da enti pubblici (Extra Fondo) - Totale)</v>
          </cell>
          <cell r="V23">
            <v>0</v>
          </cell>
          <cell r="W23">
            <v>0</v>
          </cell>
          <cell r="X23">
            <v>0</v>
          </cell>
        </row>
        <row r="24">
          <cell r="J24" t="str">
            <v>INPUTA.1.b.1</v>
          </cell>
          <cell r="P24" t="str">
            <v>A.1.b.1</v>
          </cell>
          <cell r="Q24" t="str">
            <v>(Contributi da Regione (extra fondo) - Gettito fiscalità regionale)</v>
          </cell>
          <cell r="V24">
            <v>0</v>
          </cell>
          <cell r="W24">
            <v>0</v>
          </cell>
          <cell r="X24">
            <v>0</v>
          </cell>
        </row>
        <row r="25">
          <cell r="J25" t="str">
            <v>INPUTA.1.b.4</v>
          </cell>
          <cell r="P25" t="str">
            <v>A.1.b.4</v>
          </cell>
          <cell r="Q25" t="str">
            <v>(Contributi da Regione (extra fondo) - Altri contributi regionali extra fondo)</v>
          </cell>
          <cell r="V25">
            <v>0</v>
          </cell>
          <cell r="W25">
            <v>0</v>
          </cell>
          <cell r="X25">
            <v>0</v>
          </cell>
        </row>
        <row r="26">
          <cell r="J26" t="str">
            <v>INPUTA.1.b.4</v>
          </cell>
          <cell r="P26" t="str">
            <v>A.1.b.4</v>
          </cell>
          <cell r="Q26" t="str">
            <v>(Contributi da Regione per servizi socio-sanitari (ASSI) - Altri contributi regionali extra fondo)</v>
          </cell>
          <cell r="V26">
            <v>0</v>
          </cell>
          <cell r="W26">
            <v>0</v>
          </cell>
          <cell r="X26">
            <v>0</v>
          </cell>
        </row>
        <row r="27">
          <cell r="J27" t="str">
            <v>INPUTA.1.b.1</v>
          </cell>
          <cell r="P27" t="str">
            <v>A.1.b.1</v>
          </cell>
          <cell r="Q27" t="str">
            <v>(Contributi da Regione (extra fondo) - Vincolati)</v>
          </cell>
          <cell r="V27">
            <v>0</v>
          </cell>
          <cell r="W27">
            <v>0</v>
          </cell>
          <cell r="X27">
            <v>0</v>
          </cell>
        </row>
        <row r="28">
          <cell r="J28" t="str">
            <v>INPUTA.1.b.1</v>
          </cell>
          <cell r="P28" t="str">
            <v>A.1.b.1</v>
          </cell>
          <cell r="Q28" t="str">
            <v>(Contributi da Regione per servizi socio-sanitari (ASSI) -(extra fondo) Vincolati)</v>
          </cell>
          <cell r="V28">
            <v>0</v>
          </cell>
          <cell r="W28">
            <v>0</v>
          </cell>
          <cell r="X28">
            <v>0</v>
          </cell>
        </row>
        <row r="29">
          <cell r="J29" t="str">
            <v>INPUTA.1.b.2</v>
          </cell>
          <cell r="P29" t="str">
            <v>A.1.b.2</v>
          </cell>
          <cell r="Q29" t="str">
            <v>(Contributi da Regione (extra fondo) - Risorse aggiuntive da bilancio regionale a titolo di copertura LEA)</v>
          </cell>
          <cell r="V29">
            <v>0</v>
          </cell>
          <cell r="W29">
            <v>0</v>
          </cell>
          <cell r="X29">
            <v>0</v>
          </cell>
        </row>
        <row r="30">
          <cell r="J30" t="str">
            <v>INPUTA.1.b.3</v>
          </cell>
          <cell r="P30" t="str">
            <v>A.1.b.3</v>
          </cell>
          <cell r="Q30" t="str">
            <v>(Contributi da Regione (extra fondo) - Risorse aggiuntive da bilancio regionale a titolo di copertura extra LEA)</v>
          </cell>
          <cell r="V30">
            <v>0</v>
          </cell>
          <cell r="W30">
            <v>0</v>
          </cell>
          <cell r="X30">
            <v>0</v>
          </cell>
        </row>
        <row r="31">
          <cell r="J31" t="str">
            <v>INPUTA.1.b.6</v>
          </cell>
          <cell r="P31" t="str">
            <v>A.1.b.6</v>
          </cell>
          <cell r="Q31" t="str">
            <v>Contributi da Ministero della Salute (extra fondo)</v>
          </cell>
          <cell r="V31">
            <v>0</v>
          </cell>
          <cell r="W31">
            <v>0</v>
          </cell>
          <cell r="X31">
            <v>0</v>
          </cell>
        </row>
        <row r="32">
          <cell r="J32" t="str">
            <v>INPUTA.1.b.6</v>
          </cell>
          <cell r="P32" t="str">
            <v>A.1.b.6</v>
          </cell>
          <cell r="Q32" t="str">
            <v>(Contributi da U.E.)</v>
          </cell>
          <cell r="V32">
            <v>0</v>
          </cell>
          <cell r="W32">
            <v>0</v>
          </cell>
          <cell r="X32">
            <v>0</v>
          </cell>
        </row>
        <row r="33">
          <cell r="J33" t="str">
            <v>INPUTA.1.b.6</v>
          </cell>
          <cell r="P33" t="str">
            <v>A.1.b.6</v>
          </cell>
          <cell r="Q33" t="str">
            <v>(Contributi da U.E. per progetti (FSE))</v>
          </cell>
          <cell r="V33">
            <v>0</v>
          </cell>
          <cell r="W33">
            <v>0</v>
          </cell>
          <cell r="X33">
            <v>0</v>
          </cell>
        </row>
        <row r="34">
          <cell r="J34" t="str">
            <v>INPUTA.1.b.6</v>
          </cell>
          <cell r="P34" t="str">
            <v>A.1.b.6</v>
          </cell>
          <cell r="Q34" t="str">
            <v>(Contributi vincolati da enti pubblici (extra fondo) - Vincolati)</v>
          </cell>
          <cell r="V34">
            <v>0</v>
          </cell>
          <cell r="W34">
            <v>0</v>
          </cell>
          <cell r="X34">
            <v>0</v>
          </cell>
        </row>
        <row r="35">
          <cell r="J35" t="str">
            <v>INPUTA.1.b.6</v>
          </cell>
          <cell r="P35" t="str">
            <v>A.1.b.6</v>
          </cell>
          <cell r="Q35" t="str">
            <v>(Contributi da altri enti pubblici (extra fondo) - Altro)</v>
          </cell>
          <cell r="V35">
            <v>0</v>
          </cell>
          <cell r="W35">
            <v>0</v>
          </cell>
          <cell r="X35">
            <v>0</v>
          </cell>
        </row>
        <row r="36">
          <cell r="J36" t="str">
            <v>INPUTA.1.b.6</v>
          </cell>
          <cell r="P36" t="str">
            <v>A.1.b.6</v>
          </cell>
          <cell r="Q36" t="str">
            <v>Contibuti da altri soggetti pubblici (extra fondo) - in attuazione dell’art.79, comma 1 sexies lettera c), del D.L. 112/2008, convertito con legge 133/2008 e della legge 23 dicembre 2009 n. 191</v>
          </cell>
          <cell r="V36">
            <v>0</v>
          </cell>
          <cell r="W36">
            <v>0</v>
          </cell>
          <cell r="X36">
            <v>0</v>
          </cell>
        </row>
        <row r="37">
          <cell r="J37" t="str">
            <v>INPUTA.1.b.6</v>
          </cell>
          <cell r="P37" t="str">
            <v>A.1.b.6</v>
          </cell>
          <cell r="Q37" t="str">
            <v>(Contributi obbligatori L. 210/92 (extra fondo) - Vincolati)</v>
          </cell>
          <cell r="V37">
            <v>0</v>
          </cell>
          <cell r="W37">
            <v>0</v>
          </cell>
          <cell r="X37">
            <v>0</v>
          </cell>
        </row>
        <row r="38">
          <cell r="J38" t="str">
            <v>INPUTA.1.b.5</v>
          </cell>
          <cell r="P38" t="str">
            <v>A.1.b.5</v>
          </cell>
          <cell r="Q38" t="str">
            <v>(Contributi da ATS/ASST/Fondazioni della Regione (extra fondo) - Vincolati)</v>
          </cell>
          <cell r="V38">
            <v>0</v>
          </cell>
          <cell r="W38">
            <v>0</v>
          </cell>
          <cell r="X38">
            <v>0</v>
          </cell>
        </row>
        <row r="39">
          <cell r="J39" t="str">
            <v>INPUTA.1.b.5</v>
          </cell>
          <cell r="P39" t="str">
            <v>A.1.b.5</v>
          </cell>
          <cell r="Q39" t="str">
            <v>(Contributi da ATS/ASST/Fondazioni della Regione (extra fondo) - Altro)</v>
          </cell>
          <cell r="V39">
            <v>0</v>
          </cell>
          <cell r="W39">
            <v>0</v>
          </cell>
          <cell r="X39">
            <v>0</v>
          </cell>
        </row>
        <row r="40">
          <cell r="J40" t="str">
            <v>INPUTA.1.c.1</v>
          </cell>
          <cell r="P40" t="str">
            <v>A.1.c.1</v>
          </cell>
          <cell r="Q40" t="str">
            <v>(Contributi per la ricerca corrente da Ministero)</v>
          </cell>
          <cell r="V40">
            <v>0</v>
          </cell>
          <cell r="W40">
            <v>0</v>
          </cell>
          <cell r="X40">
            <v>0</v>
          </cell>
        </row>
        <row r="41">
          <cell r="J41" t="str">
            <v>INPUTA.1.c.3</v>
          </cell>
          <cell r="P41" t="str">
            <v>A.1.c.3</v>
          </cell>
          <cell r="Q41" t="str">
            <v>(Contributi per la ricerca corrente da Regione - Vincolati)</v>
          </cell>
          <cell r="V41">
            <v>0</v>
          </cell>
          <cell r="W41">
            <v>0</v>
          </cell>
          <cell r="X41">
            <v>0</v>
          </cell>
        </row>
        <row r="42">
          <cell r="J42" t="str">
            <v>INPUTA.1.c.3</v>
          </cell>
          <cell r="P42" t="str">
            <v>A.1.c.3</v>
          </cell>
          <cell r="Q42" t="str">
            <v>(Contributi per la ricerca corrente da altri enti pubblici - Vincolati)</v>
          </cell>
          <cell r="V42">
            <v>0</v>
          </cell>
          <cell r="W42">
            <v>0</v>
          </cell>
          <cell r="X42">
            <v>0</v>
          </cell>
        </row>
        <row r="43">
          <cell r="J43" t="str">
            <v>INPUTA.1.c.2</v>
          </cell>
          <cell r="P43" t="str">
            <v>A.1.c.2</v>
          </cell>
          <cell r="Q43" t="str">
            <v>(Contributi per la ricerca finalizzata da Ministero)</v>
          </cell>
          <cell r="V43">
            <v>0</v>
          </cell>
          <cell r="W43">
            <v>0</v>
          </cell>
          <cell r="X43">
            <v>0</v>
          </cell>
        </row>
        <row r="44">
          <cell r="J44" t="str">
            <v>INPUTA.1.c.3</v>
          </cell>
          <cell r="P44" t="str">
            <v>A.1.c.3</v>
          </cell>
          <cell r="Q44" t="str">
            <v>(Contributi per la ricerca finalizzata da Regione - Vincolati)</v>
          </cell>
          <cell r="V44">
            <v>0</v>
          </cell>
          <cell r="W44">
            <v>0</v>
          </cell>
          <cell r="X44">
            <v>0</v>
          </cell>
        </row>
        <row r="45">
          <cell r="J45" t="str">
            <v>INPUTA.1.c.3</v>
          </cell>
          <cell r="P45" t="str">
            <v>A.1.c.3</v>
          </cell>
          <cell r="Q45" t="str">
            <v>(Contributi per la ricerca finalizzata da altri enti pubblici - Vincolati)</v>
          </cell>
          <cell r="V45">
            <v>0</v>
          </cell>
          <cell r="W45">
            <v>0</v>
          </cell>
          <cell r="X45">
            <v>0</v>
          </cell>
        </row>
        <row r="46">
          <cell r="J46" t="str">
            <v>INPUTA.1.b.4</v>
          </cell>
          <cell r="P46" t="str">
            <v>A.1.b.4</v>
          </cell>
          <cell r="Q46" t="str">
            <v>(Fondo sociale regionale parte corrente - risorse per ambiti distrettuali)</v>
          </cell>
          <cell r="V46">
            <v>0</v>
          </cell>
          <cell r="W46">
            <v>0</v>
          </cell>
          <cell r="X46">
            <v>0</v>
          </cell>
        </row>
        <row r="47">
          <cell r="J47" t="str">
            <v>INPUTA.1.b.4</v>
          </cell>
          <cell r="P47" t="str">
            <v>A.1.b.4</v>
          </cell>
          <cell r="Q47" t="str">
            <v>(Fondo sociale regionale parte corrente - quota per gestione amministrativa)</v>
          </cell>
          <cell r="V47">
            <v>0</v>
          </cell>
          <cell r="W47">
            <v>0</v>
          </cell>
          <cell r="X47">
            <v>0</v>
          </cell>
        </row>
        <row r="48">
          <cell r="J48" t="str">
            <v>INPUTA.1.b.4</v>
          </cell>
          <cell r="P48" t="str">
            <v>A.1.b.4</v>
          </cell>
          <cell r="Q48" t="str">
            <v>(Quota fondo sociale regionale parte corrente)</v>
          </cell>
          <cell r="V48">
            <v>0</v>
          </cell>
          <cell r="W48">
            <v>0</v>
          </cell>
          <cell r="X48">
            <v>0</v>
          </cell>
        </row>
        <row r="49">
          <cell r="J49" t="str">
            <v>INPUTA.1.b.4</v>
          </cell>
          <cell r="P49" t="str">
            <v>A.1.b.4</v>
          </cell>
          <cell r="Q49" t="str">
            <v>(Contributi da Regione per mantenimento sviluppo servizi socio  assistenziali)</v>
          </cell>
          <cell r="V49">
            <v>0</v>
          </cell>
          <cell r="W49">
            <v>0</v>
          </cell>
          <cell r="X49">
            <v>0</v>
          </cell>
        </row>
        <row r="50">
          <cell r="J50" t="str">
            <v>INPUTA.1.b.4</v>
          </cell>
          <cell r="P50" t="str">
            <v>A.1.b.4</v>
          </cell>
          <cell r="Q50" t="str">
            <v>(Contributi da Regione per esercizio funzioni di vigilanza)</v>
          </cell>
          <cell r="V50">
            <v>0</v>
          </cell>
          <cell r="W50">
            <v>0</v>
          </cell>
          <cell r="X50">
            <v>0</v>
          </cell>
        </row>
        <row r="51">
          <cell r="J51" t="str">
            <v>INPUTA.1.b.4</v>
          </cell>
          <cell r="P51" t="str">
            <v>A.1.b.4</v>
          </cell>
          <cell r="Q51" t="str">
            <v>(Contributi da Regione per funzioni trasferite ai Comuni in materia di autorizzazione al funzionamento e accreditamento)</v>
          </cell>
          <cell r="V51">
            <v>0</v>
          </cell>
          <cell r="W51">
            <v>0</v>
          </cell>
          <cell r="X51">
            <v>0</v>
          </cell>
        </row>
        <row r="52">
          <cell r="J52" t="str">
            <v>INPUTA.1.b.4</v>
          </cell>
          <cell r="P52" t="str">
            <v>A.1.b.4</v>
          </cell>
          <cell r="Q52" t="str">
            <v>(Altri contributi da Regione (Bilancio sociale))</v>
          </cell>
          <cell r="V52">
            <v>0</v>
          </cell>
          <cell r="W52">
            <v>0</v>
          </cell>
          <cell r="X52">
            <v>0</v>
          </cell>
        </row>
        <row r="53">
          <cell r="J53" t="str">
            <v>INPUTA.1.b.1</v>
          </cell>
          <cell r="P53" t="str">
            <v>A.1.b.1</v>
          </cell>
          <cell r="Q53" t="str">
            <v>(Fondo nazionale per le politiche sociali - risorse per ambiti distrettuali)</v>
          </cell>
          <cell r="V53">
            <v>0</v>
          </cell>
          <cell r="W53">
            <v>0</v>
          </cell>
          <cell r="X53">
            <v>0</v>
          </cell>
        </row>
        <row r="54">
          <cell r="J54" t="str">
            <v>INPUTA.1.b.1</v>
          </cell>
          <cell r="P54" t="str">
            <v>A.1.b.1</v>
          </cell>
          <cell r="Q54" t="str">
            <v>(Fondo nazionale per le politiche sociali - quota per gestione amministrativa)</v>
          </cell>
          <cell r="V54">
            <v>0</v>
          </cell>
          <cell r="W54">
            <v>0</v>
          </cell>
          <cell r="X54">
            <v>0</v>
          </cell>
        </row>
        <row r="55">
          <cell r="J55" t="str">
            <v>INPUTA.1.b.1</v>
          </cell>
          <cell r="P55" t="str">
            <v>A.1.b.1</v>
          </cell>
          <cell r="Q55" t="str">
            <v>(Fondo nazionale per le politiche sociali - risorse per la realizzazione del sistema integrato di interventi e servizi sociali (quota indistinta))</v>
          </cell>
          <cell r="V55">
            <v>0</v>
          </cell>
          <cell r="W55">
            <v>0</v>
          </cell>
          <cell r="X55">
            <v>0</v>
          </cell>
        </row>
        <row r="56">
          <cell r="J56" t="str">
            <v>INPUTA.1.b.1</v>
          </cell>
          <cell r="P56" t="str">
            <v>A.1.b.1</v>
          </cell>
          <cell r="Q56" t="str">
            <v>(Fondo nazionale per le politiche sociali - risorse finalizzate leggi di settore)</v>
          </cell>
          <cell r="V56">
            <v>0</v>
          </cell>
          <cell r="W56">
            <v>0</v>
          </cell>
          <cell r="X56">
            <v>0</v>
          </cell>
        </row>
        <row r="57">
          <cell r="J57" t="str">
            <v>INPUTA.1.b.1</v>
          </cell>
          <cell r="P57" t="str">
            <v>A.1.b.1</v>
          </cell>
          <cell r="Q57" t="str">
            <v>(Fondo nazionale per le non autosufficienze - risorse per ambiti distrettuali)</v>
          </cell>
          <cell r="V57">
            <v>0</v>
          </cell>
          <cell r="W57">
            <v>0</v>
          </cell>
          <cell r="X57">
            <v>0</v>
          </cell>
        </row>
        <row r="58">
          <cell r="J58" t="str">
            <v>INPUTA.1.b.1</v>
          </cell>
          <cell r="P58" t="str">
            <v>A.1.b.1</v>
          </cell>
          <cell r="Q58" t="str">
            <v>(Fondo nazionale per le non autosufficienze - risorse ATS)</v>
          </cell>
          <cell r="V58">
            <v>0</v>
          </cell>
          <cell r="W58">
            <v>0</v>
          </cell>
          <cell r="X58">
            <v>0</v>
          </cell>
        </row>
        <row r="59">
          <cell r="J59" t="str">
            <v>INPUTA.1.b.6</v>
          </cell>
          <cell r="P59" t="str">
            <v>A.1.b.6</v>
          </cell>
          <cell r="Q59" t="str">
            <v>(Contributi statali vincolati per servizi socio assistenziali)</v>
          </cell>
          <cell r="V59">
            <v>0</v>
          </cell>
          <cell r="W59">
            <v>0</v>
          </cell>
          <cell r="X59">
            <v>0</v>
          </cell>
        </row>
        <row r="60">
          <cell r="J60" t="str">
            <v>INPUTA.1.b.6</v>
          </cell>
          <cell r="P60" t="str">
            <v>A.1.b.6</v>
          </cell>
          <cell r="Q60" t="str">
            <v>(Contributi da Comuni per attività socio assistenziali)</v>
          </cell>
          <cell r="V60">
            <v>0</v>
          </cell>
          <cell r="W60">
            <v>0</v>
          </cell>
          <cell r="X60">
            <v>0</v>
          </cell>
        </row>
        <row r="61">
          <cell r="J61" t="str">
            <v>INPUTA.1.b.6</v>
          </cell>
          <cell r="P61" t="str">
            <v>A.1.b.6</v>
          </cell>
          <cell r="Q61" t="str">
            <v>(Contributi da Province per servizi socio assistenziali)</v>
          </cell>
          <cell r="V61">
            <v>0</v>
          </cell>
          <cell r="W61">
            <v>0</v>
          </cell>
          <cell r="X61">
            <v>0</v>
          </cell>
        </row>
        <row r="62">
          <cell r="J62" t="str">
            <v>INPUTA.1.b.6</v>
          </cell>
          <cell r="P62" t="str">
            <v>A.1.b.6</v>
          </cell>
          <cell r="Q62" t="str">
            <v>(Fondo nazionale per la famiglia - risorse per ambiti distrettuali)</v>
          </cell>
          <cell r="V62">
            <v>0</v>
          </cell>
          <cell r="W62">
            <v>0</v>
          </cell>
          <cell r="X62">
            <v>0</v>
          </cell>
        </row>
        <row r="63">
          <cell r="J63" t="str">
            <v>TOTAL</v>
          </cell>
          <cell r="Q63" t="str">
            <v>(A.1.C) Contributi c/esercizio da enti privati - Totale)</v>
          </cell>
          <cell r="V63">
            <v>1089000</v>
          </cell>
          <cell r="W63">
            <v>1370806</v>
          </cell>
          <cell r="X63">
            <v>0</v>
          </cell>
        </row>
        <row r="64">
          <cell r="J64" t="str">
            <v>INPUTA.1.d</v>
          </cell>
          <cell r="P64" t="str">
            <v>A.1.d</v>
          </cell>
          <cell r="Q64" t="str">
            <v>(Contributi da persone giuridiche private - Vincolati)</v>
          </cell>
          <cell r="V64">
            <v>1089000</v>
          </cell>
          <cell r="W64">
            <v>1370806</v>
          </cell>
          <cell r="X64">
            <v>0</v>
          </cell>
        </row>
        <row r="65">
          <cell r="J65" t="str">
            <v>INPUTA.1.d</v>
          </cell>
          <cell r="P65" t="str">
            <v>A.1.d</v>
          </cell>
          <cell r="Q65" t="str">
            <v>(Contributi da persone fisiche private - Vincolati)</v>
          </cell>
          <cell r="V65">
            <v>0</v>
          </cell>
          <cell r="W65">
            <v>0</v>
          </cell>
          <cell r="X65">
            <v>0</v>
          </cell>
        </row>
        <row r="66">
          <cell r="J66" t="str">
            <v>INPUTA.1.d</v>
          </cell>
          <cell r="P66" t="str">
            <v>A.1.d</v>
          </cell>
          <cell r="Q66" t="str">
            <v>(Contributo del Tesoriere - Indistinto)</v>
          </cell>
          <cell r="V66">
            <v>0</v>
          </cell>
          <cell r="W66">
            <v>0</v>
          </cell>
          <cell r="X66">
            <v>0</v>
          </cell>
        </row>
        <row r="67">
          <cell r="J67" t="str">
            <v>INPUTA.1.d</v>
          </cell>
          <cell r="P67" t="str">
            <v>A.1.d</v>
          </cell>
          <cell r="Q67" t="str">
            <v>(Altri contributi da privati - Indistinto)</v>
          </cell>
          <cell r="V67">
            <v>0</v>
          </cell>
          <cell r="W67">
            <v>0</v>
          </cell>
          <cell r="X67">
            <v>0</v>
          </cell>
        </row>
        <row r="68">
          <cell r="J68" t="str">
            <v>INPUTA.1.c.4</v>
          </cell>
          <cell r="P68" t="str">
            <v>A.1.c.4</v>
          </cell>
          <cell r="Q68" t="str">
            <v>(Contributi per la ricerca corrente da soggetti privati - Vincolati)</v>
          </cell>
          <cell r="V68">
            <v>0</v>
          </cell>
          <cell r="W68">
            <v>0</v>
          </cell>
          <cell r="X68">
            <v>0</v>
          </cell>
        </row>
        <row r="69">
          <cell r="J69" t="str">
            <v>INPUTA.1.c.4</v>
          </cell>
          <cell r="P69" t="str">
            <v>A.1.c.4</v>
          </cell>
          <cell r="Q69" t="str">
            <v>(Contributi per la ricerca finalizzata da soggetti privati - Vincolati)</v>
          </cell>
          <cell r="V69">
            <v>0</v>
          </cell>
          <cell r="W69">
            <v>0</v>
          </cell>
          <cell r="X69">
            <v>0</v>
          </cell>
        </row>
        <row r="70">
          <cell r="J70" t="str">
            <v>TOTAL</v>
          </cell>
          <cell r="Q70" t="str">
            <v>(A.1a) Rettifica contributi c/esercizio per destinazione ad investimenti - Totale)</v>
          </cell>
          <cell r="V70">
            <v>22000</v>
          </cell>
          <cell r="W70">
            <v>0</v>
          </cell>
          <cell r="X70">
            <v>0</v>
          </cell>
        </row>
        <row r="71">
          <cell r="J71" t="str">
            <v>TOTAL</v>
          </cell>
          <cell r="Q71" t="str">
            <v>(A.1a.A) Rettifica contributi c/esercizio per destinazione ad investimenti)</v>
          </cell>
          <cell r="V71">
            <v>22000</v>
          </cell>
          <cell r="W71">
            <v>0</v>
          </cell>
          <cell r="X71">
            <v>0</v>
          </cell>
        </row>
        <row r="72">
          <cell r="J72" t="str">
            <v>INPUTA2</v>
          </cell>
          <cell r="P72" t="str">
            <v>A2</v>
          </cell>
          <cell r="Q72" t="str">
            <v>(Rettifica contributi c/esercizio per destinazione ad investimenti - Contributi da Regione per quota F.S. Regionale)</v>
          </cell>
          <cell r="V72">
            <v>0</v>
          </cell>
          <cell r="W72">
            <v>0</v>
          </cell>
          <cell r="X72">
            <v>0</v>
          </cell>
        </row>
        <row r="73">
          <cell r="J73" t="str">
            <v>INPUTA2</v>
          </cell>
          <cell r="P73" t="str">
            <v>A2</v>
          </cell>
          <cell r="Q73" t="str">
            <v>(Rettifica contributi c/esercizio per destinazione ad investimenti - Contributi da ATS/ASST/Fondazioni della Regione)</v>
          </cell>
          <cell r="V73">
            <v>0</v>
          </cell>
          <cell r="W73">
            <v>0</v>
          </cell>
          <cell r="X73">
            <v>0</v>
          </cell>
        </row>
        <row r="74">
          <cell r="J74" t="str">
            <v>INPUTA2</v>
          </cell>
          <cell r="P74" t="str">
            <v>A2</v>
          </cell>
          <cell r="Q74" t="str">
            <v>(Rettifica contributi c/esercizio per destinazione ad investimenti - altri contributi)</v>
          </cell>
          <cell r="V74">
            <v>22000</v>
          </cell>
          <cell r="W74">
            <v>0</v>
          </cell>
          <cell r="X74">
            <v>0</v>
          </cell>
        </row>
        <row r="75">
          <cell r="J75" t="str">
            <v>TOTAL</v>
          </cell>
          <cell r="Q75" t="str">
            <v>(A.1b) Utilizzo fondi per quote inutilizzate contributi vincolati di esercizi precedenti - Totale)</v>
          </cell>
          <cell r="V75">
            <v>1059000</v>
          </cell>
          <cell r="W75">
            <v>898399</v>
          </cell>
          <cell r="X75">
            <v>0</v>
          </cell>
        </row>
        <row r="76">
          <cell r="J76" t="str">
            <v>TOTAL</v>
          </cell>
          <cell r="Q76" t="str">
            <v>(A.1b.A) Utilizzo fondi per quote inutilizzate contributi vincolati di esercizi precedenti)</v>
          </cell>
          <cell r="V76">
            <v>1059000</v>
          </cell>
          <cell r="W76">
            <v>898399</v>
          </cell>
          <cell r="X76">
            <v>0</v>
          </cell>
        </row>
        <row r="77">
          <cell r="J77" t="str">
            <v>INPUTA3</v>
          </cell>
          <cell r="P77" t="str">
            <v>A3</v>
          </cell>
          <cell r="Q77" t="str">
            <v>(Utilizzo fondi per quote inutilizzate contributi di esercizi precedenti da Regione o Prov. Aut. per quota F.S. regionale indistinto finalizzato)</v>
          </cell>
          <cell r="V77">
            <v>0</v>
          </cell>
          <cell r="W77">
            <v>0</v>
          </cell>
          <cell r="X77">
            <v>0</v>
          </cell>
        </row>
        <row r="78">
          <cell r="J78" t="str">
            <v>INPUTA3</v>
          </cell>
          <cell r="P78" t="str">
            <v>A3</v>
          </cell>
          <cell r="Q78" t="str">
            <v>(Utilizzo fondi per quote inutilizzati contributi vincolati esercizi precedenti da Regione per quota FSR Vincolato)</v>
          </cell>
          <cell r="V78">
            <v>0</v>
          </cell>
          <cell r="W78">
            <v>0</v>
          </cell>
          <cell r="X78">
            <v>0</v>
          </cell>
        </row>
        <row r="79">
          <cell r="J79" t="str">
            <v>INPUTA3</v>
          </cell>
          <cell r="P79" t="str">
            <v>A3</v>
          </cell>
          <cell r="Q79" t="str">
            <v>(Utilizzo fondi per quote inutilizzati contributi esercizi precedenti da Regione per quota FSR indistinto)</v>
          </cell>
          <cell r="V79">
            <v>49000</v>
          </cell>
          <cell r="W79">
            <v>11745</v>
          </cell>
          <cell r="X79">
            <v>0</v>
          </cell>
        </row>
        <row r="80">
          <cell r="J80" t="str">
            <v>INPUTA3</v>
          </cell>
          <cell r="P80" t="str">
            <v>A3</v>
          </cell>
          <cell r="Q80" t="str">
            <v>(Utilizzo fondi per quote inutilizzate finanziamento di parte corrente per servizi socio-sanitari (ASSI) da contributi esercizi precedenti da Regione - quota FSR indistinto)</v>
          </cell>
          <cell r="V80">
            <v>0</v>
          </cell>
          <cell r="W80">
            <v>0</v>
          </cell>
          <cell r="X80">
            <v>0</v>
          </cell>
        </row>
        <row r="81">
          <cell r="J81" t="str">
            <v>INPUTA3</v>
          </cell>
          <cell r="P81" t="str">
            <v>A3</v>
          </cell>
          <cell r="Q81" t="str">
            <v>(Utilizzo fondi per quote inutilizzati contributi vincolati esercizi precedenti da ATS/ASST/Fondazioni per quota FSR Vincolato)</v>
          </cell>
          <cell r="V81">
            <v>8000</v>
          </cell>
          <cell r="W81">
            <v>2744</v>
          </cell>
          <cell r="X81">
            <v>0</v>
          </cell>
        </row>
        <row r="82">
          <cell r="J82" t="str">
            <v>INPUTA3</v>
          </cell>
          <cell r="P82" t="str">
            <v>A3</v>
          </cell>
          <cell r="Q82" t="str">
            <v>(Utilizzo fondi per quote inutilizzati contributi  esercizi precedenti da ATS/ASST/Fondazioni per quota FSR indistinto)</v>
          </cell>
          <cell r="V82">
            <v>0</v>
          </cell>
          <cell r="W82">
            <v>0</v>
          </cell>
          <cell r="X82">
            <v>0</v>
          </cell>
        </row>
        <row r="83">
          <cell r="J83" t="str">
            <v>INPUTA3</v>
          </cell>
          <cell r="P83" t="str">
            <v>A3</v>
          </cell>
          <cell r="Q83" t="str">
            <v>(Utilizzo fondi per quote inutilizzati contributi vincolati esercizi precedenti da soggetti pubblici (extra fondo) Vincolati)</v>
          </cell>
          <cell r="V83">
            <v>75000</v>
          </cell>
          <cell r="W83">
            <v>0</v>
          </cell>
          <cell r="X83">
            <v>0</v>
          </cell>
        </row>
        <row r="84">
          <cell r="J84" t="str">
            <v>INPUTA3</v>
          </cell>
          <cell r="P84" t="str">
            <v>A3</v>
          </cell>
          <cell r="Q84" t="str">
            <v>(Utilizzo fondi per quote inutilizzati per servizi socio sanitari (ASSI) di contributi  esercizi precedenti da Regione (extra fondo))</v>
          </cell>
          <cell r="V84">
            <v>0</v>
          </cell>
          <cell r="W84">
            <v>0</v>
          </cell>
          <cell r="X84">
            <v>0</v>
          </cell>
        </row>
        <row r="85">
          <cell r="J85" t="str">
            <v>INPUTA3</v>
          </cell>
          <cell r="P85" t="str">
            <v>A3</v>
          </cell>
          <cell r="Q85" t="str">
            <v>(Utilizzo fondi per quote inutilizzate contributi vincolati esercizi precedenti  per ricerca da Ministero)</v>
          </cell>
          <cell r="V85">
            <v>0</v>
          </cell>
          <cell r="W85">
            <v>0</v>
          </cell>
          <cell r="X85">
            <v>0</v>
          </cell>
        </row>
        <row r="86">
          <cell r="J86" t="str">
            <v>INPUTA3</v>
          </cell>
          <cell r="P86" t="str">
            <v>A3</v>
          </cell>
          <cell r="Q86" t="str">
            <v>(Utilizzo fondi per quote inutilizzate contributi vincolati esercizi precedenti  per ricerca da Regione)</v>
          </cell>
          <cell r="V86">
            <v>0</v>
          </cell>
          <cell r="W86">
            <v>0</v>
          </cell>
          <cell r="X86">
            <v>0</v>
          </cell>
        </row>
        <row r="87">
          <cell r="J87" t="str">
            <v>INPUTA3</v>
          </cell>
          <cell r="P87" t="str">
            <v>A3</v>
          </cell>
          <cell r="Q87" t="str">
            <v>(Utilizzo fondi per quote inutilizzate contributi vincolati esercizi precedenti  per ricerca da ATS/ASST/Fondazioni)</v>
          </cell>
          <cell r="V87">
            <v>0</v>
          </cell>
          <cell r="W87">
            <v>0</v>
          </cell>
          <cell r="X87">
            <v>0</v>
          </cell>
        </row>
        <row r="88">
          <cell r="J88" t="str">
            <v>INPUTA3</v>
          </cell>
          <cell r="P88" t="str">
            <v>A3</v>
          </cell>
          <cell r="Q88" t="str">
            <v>(Utilizzo fondi per quote inutilizzate contributi vincolati esercizi precedenti  per ricerca da altri Enti Pubblici)</v>
          </cell>
          <cell r="V88">
            <v>0</v>
          </cell>
          <cell r="W88">
            <v>0</v>
          </cell>
          <cell r="X88">
            <v>0</v>
          </cell>
        </row>
        <row r="89">
          <cell r="J89" t="str">
            <v>INPUTA3</v>
          </cell>
          <cell r="P89" t="str">
            <v>A3</v>
          </cell>
          <cell r="Q89" t="str">
            <v>(Utilizzo fondi per quote inutilizzate contributi vincolati esercizi precedenti  da privati (altro))</v>
          </cell>
          <cell r="V89">
            <v>927000</v>
          </cell>
          <cell r="W89">
            <v>883910</v>
          </cell>
          <cell r="X89">
            <v>0</v>
          </cell>
        </row>
        <row r="90">
          <cell r="J90" t="str">
            <v>INPUTA3</v>
          </cell>
          <cell r="P90" t="str">
            <v>A3</v>
          </cell>
          <cell r="Q90" t="str">
            <v>(Utilizzo fondi per quote inutilizzate contributi vincolati esercizi precedenti  per ricerca da privati)</v>
          </cell>
          <cell r="V90">
            <v>0</v>
          </cell>
          <cell r="W90">
            <v>0</v>
          </cell>
          <cell r="X90">
            <v>0</v>
          </cell>
        </row>
        <row r="91">
          <cell r="J91" t="str">
            <v>TOTAL</v>
          </cell>
          <cell r="Q91" t="str">
            <v>(A.2) Proventi e ricavi diversi - Totale)</v>
          </cell>
          <cell r="V91">
            <v>72536000</v>
          </cell>
          <cell r="W91">
            <v>76232525</v>
          </cell>
          <cell r="X91">
            <v>0</v>
          </cell>
        </row>
        <row r="92">
          <cell r="J92" t="str">
            <v>TOTAL</v>
          </cell>
          <cell r="Q92" t="str">
            <v>(A.2.A) Ricavi per prestazioni sanitarie e sociosanitarie a rilevanza sanitaria - Totale)</v>
          </cell>
          <cell r="V92">
            <v>71835000</v>
          </cell>
          <cell r="W92">
            <v>75483635</v>
          </cell>
          <cell r="X92">
            <v>0</v>
          </cell>
        </row>
        <row r="93">
          <cell r="J93" t="str">
            <v>INPUTA.4.a</v>
          </cell>
          <cell r="P93" t="str">
            <v>A.4.a</v>
          </cell>
          <cell r="Q93" t="str">
            <v>(ricavi per prestazioni drg per la ATS di appartenza)</v>
          </cell>
          <cell r="V93">
            <v>6553000</v>
          </cell>
          <cell r="W93">
            <v>6894288</v>
          </cell>
          <cell r="X93">
            <v>0</v>
          </cell>
        </row>
        <row r="94">
          <cell r="J94" t="str">
            <v>INPUTA.4.a</v>
          </cell>
          <cell r="P94" t="str">
            <v>A.4.a</v>
          </cell>
          <cell r="Q94" t="str">
            <v>(ricavi per prestazioni drg per altre ATS lombarde)</v>
          </cell>
          <cell r="V94">
            <v>5608000</v>
          </cell>
          <cell r="W94">
            <v>5648472</v>
          </cell>
          <cell r="X94">
            <v>0</v>
          </cell>
        </row>
        <row r="95">
          <cell r="J95" t="str">
            <v>INPUTA.4.a</v>
          </cell>
          <cell r="P95" t="str">
            <v>A.4.a</v>
          </cell>
          <cell r="Q95" t="str">
            <v>(ricavi per prestazioni drg extraregionale (Mobilità attiva in compensazione))</v>
          </cell>
          <cell r="V95">
            <v>14917000</v>
          </cell>
          <cell r="W95">
            <v>15140551</v>
          </cell>
          <cell r="X95">
            <v>0</v>
          </cell>
        </row>
        <row r="96">
          <cell r="J96" t="str">
            <v>TOTAL</v>
          </cell>
          <cell r="Q96" t="str">
            <v>(ricavi per prestazioni drg relativo agli stranieri)</v>
          </cell>
          <cell r="V96">
            <v>0</v>
          </cell>
          <cell r="W96">
            <v>0</v>
          </cell>
          <cell r="X96">
            <v>0</v>
          </cell>
        </row>
        <row r="97">
          <cell r="J97" t="str">
            <v>INPUTA.4.a</v>
          </cell>
          <cell r="P97" t="str">
            <v>A.4.a</v>
          </cell>
          <cell r="Q97" t="str">
            <v>(ricavi per prestazioni drg relativo agli stranieri - codice onere - 7)</v>
          </cell>
          <cell r="V97">
            <v>18000</v>
          </cell>
          <cell r="W97">
            <v>11465</v>
          </cell>
          <cell r="X97">
            <v>0</v>
          </cell>
        </row>
        <row r="98">
          <cell r="J98" t="str">
            <v>INPUTA.4.a</v>
          </cell>
          <cell r="P98" t="str">
            <v>A.4.a</v>
          </cell>
          <cell r="Q98" t="str">
            <v>(ricavi per prestazioni drg relativo agli stranieri - codice onere - 9)</v>
          </cell>
          <cell r="V98">
            <v>0</v>
          </cell>
          <cell r="W98">
            <v>0</v>
          </cell>
          <cell r="X98">
            <v>0</v>
          </cell>
        </row>
        <row r="99">
          <cell r="J99" t="str">
            <v>INPUTA.4.a</v>
          </cell>
          <cell r="P99" t="str">
            <v>A.4.a</v>
          </cell>
          <cell r="Q99" t="str">
            <v>(ricavi per prestazioni drg relativo agli stranieri - codice onere - CSCS)</v>
          </cell>
          <cell r="V99">
            <v>0</v>
          </cell>
          <cell r="W99">
            <v>0</v>
          </cell>
          <cell r="X99">
            <v>0</v>
          </cell>
        </row>
        <row r="100">
          <cell r="J100" t="str">
            <v>TOTALA.4.a</v>
          </cell>
          <cell r="P100" t="str">
            <v>A.4.a</v>
          </cell>
          <cell r="Q100" t="str">
            <v>(ricavi per prestazioni attivita' ambulatoriale per la ATS di appartenenza)</v>
          </cell>
          <cell r="V100">
            <v>3659000</v>
          </cell>
          <cell r="W100">
            <v>3552492</v>
          </cell>
          <cell r="X100">
            <v>0</v>
          </cell>
        </row>
        <row r="101">
          <cell r="J101" t="str">
            <v>INPUTA.4.a</v>
          </cell>
          <cell r="P101" t="str">
            <v>A.4.a</v>
          </cell>
          <cell r="Q101" t="str">
            <v>(ricavi per prestazioni attivita' ambulatoriale per la ATS di appartenenza) - escluso PS non seguito ricovero</v>
          </cell>
          <cell r="V101">
            <v>0</v>
          </cell>
          <cell r="W101">
            <v>3552492</v>
          </cell>
          <cell r="X101">
            <v>0</v>
          </cell>
        </row>
        <row r="102">
          <cell r="J102" t="str">
            <v>INPUTA.4.a</v>
          </cell>
          <cell r="P102" t="str">
            <v>A.4.a</v>
          </cell>
          <cell r="Q102" t="str">
            <v>(ricavi per prestazioni di pronto soccorso non seguite da ricovero per la ATS di appartenenza)</v>
          </cell>
          <cell r="V102">
            <v>0</v>
          </cell>
          <cell r="W102">
            <v>0</v>
          </cell>
          <cell r="X102">
            <v>0</v>
          </cell>
        </row>
        <row r="103">
          <cell r="J103" t="str">
            <v>TOTALA.4.a</v>
          </cell>
          <cell r="P103" t="str">
            <v>A.4.a</v>
          </cell>
          <cell r="Q103" t="str">
            <v>(ricavi per prestazioni attivita' ambulatoriale per altre ATS lombarde)</v>
          </cell>
          <cell r="V103">
            <v>2716000</v>
          </cell>
          <cell r="W103">
            <v>2926815</v>
          </cell>
          <cell r="X103">
            <v>0</v>
          </cell>
        </row>
        <row r="104">
          <cell r="J104" t="str">
            <v>INPUTA.4.a</v>
          </cell>
          <cell r="P104" t="str">
            <v>A.4.a</v>
          </cell>
          <cell r="Q104" t="str">
            <v>(ricavi per prestazioni attivita' ambulatoriale per altre ATS lombarde) - escluso PS non seguito ricovero</v>
          </cell>
          <cell r="V104">
            <v>0</v>
          </cell>
          <cell r="W104">
            <v>2926815</v>
          </cell>
          <cell r="X104">
            <v>0</v>
          </cell>
        </row>
        <row r="105">
          <cell r="J105" t="str">
            <v>INPUTA.4.a</v>
          </cell>
          <cell r="P105" t="str">
            <v>A.4.a</v>
          </cell>
          <cell r="Q105" t="str">
            <v>(ricavi per  prestazioni di pronto soccorso non seguite da ricovero  per altre ATS lombarde)</v>
          </cell>
          <cell r="V105">
            <v>0</v>
          </cell>
          <cell r="W105">
            <v>0</v>
          </cell>
          <cell r="X105">
            <v>0</v>
          </cell>
        </row>
        <row r="106">
          <cell r="J106" t="str">
            <v>TOTALA.4.a</v>
          </cell>
          <cell r="P106" t="str">
            <v>A.4.a</v>
          </cell>
          <cell r="Q106" t="str">
            <v>(ricavi per prestazioni attivita' ambulatoriale per extra regione (Mobilità attiva in compensazione))</v>
          </cell>
          <cell r="V106">
            <v>5754000</v>
          </cell>
          <cell r="W106">
            <v>5762260</v>
          </cell>
          <cell r="X106">
            <v>0</v>
          </cell>
        </row>
        <row r="107">
          <cell r="J107" t="str">
            <v>INPUTA.4.a</v>
          </cell>
          <cell r="P107" t="str">
            <v>A.4.a</v>
          </cell>
          <cell r="Q107" t="str">
            <v>(ricavi per prestazioni attivita' ambulatoriale per extra regione (Mobilità attiva in compensazione)) - escluso PS non seguito ricovero</v>
          </cell>
          <cell r="V107">
            <v>0</v>
          </cell>
          <cell r="W107">
            <v>5762260</v>
          </cell>
          <cell r="X107">
            <v>0</v>
          </cell>
        </row>
        <row r="108">
          <cell r="J108" t="str">
            <v>INPUTA.4.a</v>
          </cell>
          <cell r="P108" t="str">
            <v>A.4.a</v>
          </cell>
          <cell r="Q108" t="str">
            <v>(ricavi per prestazioni di pronto soccorso non seguite da ricovero per extra regione (Mobilità attiva in compensazione)</v>
          </cell>
          <cell r="V108">
            <v>0</v>
          </cell>
          <cell r="W108">
            <v>0</v>
          </cell>
          <cell r="X108">
            <v>0</v>
          </cell>
        </row>
        <row r="109">
          <cell r="J109" t="str">
            <v>TOTAL</v>
          </cell>
          <cell r="Q109" t="str">
            <v>(ricavi per prestazioni attivita' ambulatoriale per stranieri)</v>
          </cell>
          <cell r="V109">
            <v>0</v>
          </cell>
          <cell r="W109">
            <v>0</v>
          </cell>
          <cell r="X109">
            <v>0</v>
          </cell>
        </row>
        <row r="110">
          <cell r="J110" t="str">
            <v>INPUTA.4.a</v>
          </cell>
          <cell r="P110" t="str">
            <v>A.4.a</v>
          </cell>
          <cell r="Q110" t="str">
            <v>(ricavi per prestazioni attivita' ambulatoriale per stranieri - codice onere - 7)</v>
          </cell>
          <cell r="V110">
            <v>1000</v>
          </cell>
          <cell r="W110">
            <v>561</v>
          </cell>
          <cell r="X110">
            <v>0</v>
          </cell>
        </row>
        <row r="111">
          <cell r="J111" t="str">
            <v>INPUTA.4.a</v>
          </cell>
          <cell r="P111" t="str">
            <v>A.4.a</v>
          </cell>
          <cell r="Q111" t="str">
            <v>(ricavi per prestazioni attivita' ambulatoriale per stranieri - codice onere - 9)</v>
          </cell>
          <cell r="V111">
            <v>0</v>
          </cell>
          <cell r="W111">
            <v>0</v>
          </cell>
          <cell r="X111">
            <v>0</v>
          </cell>
        </row>
        <row r="112">
          <cell r="J112" t="str">
            <v>INPUTA.4.a</v>
          </cell>
          <cell r="P112" t="str">
            <v>A.4.a</v>
          </cell>
          <cell r="Q112" t="str">
            <v>(ricavi per prestazioni attivita' ambulatoriale per stranieri - codice onere - CSCS)</v>
          </cell>
          <cell r="V112">
            <v>0</v>
          </cell>
          <cell r="W112">
            <v>0</v>
          </cell>
          <cell r="X112">
            <v>0</v>
          </cell>
        </row>
        <row r="113">
          <cell r="J113" t="str">
            <v>INPUTA.4.a</v>
          </cell>
          <cell r="P113" t="str">
            <v>A.4.a</v>
          </cell>
          <cell r="Q113" t="str">
            <v>(ricavi per prestazioni attivita' ambulatoriale per carcerati)</v>
          </cell>
          <cell r="V113">
            <v>0</v>
          </cell>
          <cell r="W113">
            <v>0</v>
          </cell>
          <cell r="X113">
            <v>0</v>
          </cell>
        </row>
        <row r="114">
          <cell r="J114" t="str">
            <v>INPUTA.4.a</v>
          </cell>
          <cell r="P114" t="str">
            <v>A.4.a</v>
          </cell>
          <cell r="Q114" t="str">
            <v>(ricavi per prestazioni di "screening" ATS di appartenenza)</v>
          </cell>
          <cell r="V114">
            <v>0</v>
          </cell>
          <cell r="W114">
            <v>0</v>
          </cell>
          <cell r="X114">
            <v>0</v>
          </cell>
        </row>
        <row r="115">
          <cell r="J115" t="str">
            <v>INPUTA.4.a</v>
          </cell>
          <cell r="P115" t="str">
            <v>A.4.a</v>
          </cell>
          <cell r="Q115" t="str">
            <v>(ricavi per prestazioni di "screening" altre ATS della regione)</v>
          </cell>
          <cell r="V115">
            <v>0</v>
          </cell>
          <cell r="W115">
            <v>0</v>
          </cell>
          <cell r="X115">
            <v>0</v>
          </cell>
        </row>
        <row r="116">
          <cell r="J116" t="str">
            <v>INPUTA.4.a</v>
          </cell>
          <cell r="P116" t="str">
            <v>A.4.a</v>
          </cell>
          <cell r="Q116" t="str">
            <v>(ricavi per prestazioni di "screening" per extra regione (Mobilità attiva in compensazione))</v>
          </cell>
          <cell r="V116">
            <v>0</v>
          </cell>
          <cell r="W116">
            <v>0</v>
          </cell>
          <cell r="X116">
            <v>0</v>
          </cell>
        </row>
        <row r="117">
          <cell r="J117" t="str">
            <v>INPUTA.4.a</v>
          </cell>
          <cell r="P117" t="str">
            <v>A.4.a</v>
          </cell>
          <cell r="Q117" t="str">
            <v>(ricavi per prestazioni di "screening" per stranieri)</v>
          </cell>
          <cell r="V117">
            <v>0</v>
          </cell>
          <cell r="W117">
            <v>0</v>
          </cell>
          <cell r="X117">
            <v>0</v>
          </cell>
        </row>
        <row r="118">
          <cell r="J118" t="str">
            <v>INPUTA.4.a</v>
          </cell>
          <cell r="P118" t="str">
            <v>A.4.a</v>
          </cell>
          <cell r="Q118" t="str">
            <v>(ricavi per Neuro-psichiatria Infantile (Uonpia) per la ATS di appartenenza)</v>
          </cell>
          <cell r="V118">
            <v>363000</v>
          </cell>
          <cell r="W118">
            <v>479233</v>
          </cell>
          <cell r="X118">
            <v>0</v>
          </cell>
        </row>
        <row r="119">
          <cell r="J119" t="str">
            <v>INPUTA.4.a</v>
          </cell>
          <cell r="P119" t="str">
            <v>A.4.a</v>
          </cell>
          <cell r="Q119" t="str">
            <v>(ricavi per Neuro-psichiatria Infantile (Uonpia) per altre ATS lombarde)</v>
          </cell>
          <cell r="V119">
            <v>155000</v>
          </cell>
          <cell r="W119">
            <v>180502</v>
          </cell>
          <cell r="X119">
            <v>0</v>
          </cell>
        </row>
        <row r="120">
          <cell r="J120" t="str">
            <v>INPUTA.4.a</v>
          </cell>
          <cell r="P120" t="str">
            <v>A.4.a</v>
          </cell>
          <cell r="Q120" t="str">
            <v>(ricavi per Neuro-psichiatria Infantile (Uonpia) per Extraregione (Mobilità attiva in compensazione))</v>
          </cell>
          <cell r="V120">
            <v>62000</v>
          </cell>
          <cell r="W120">
            <v>76254</v>
          </cell>
          <cell r="X120">
            <v>0</v>
          </cell>
        </row>
        <row r="121">
          <cell r="J121" t="str">
            <v>TOTAL</v>
          </cell>
          <cell r="Q121" t="str">
            <v>(ricavi per Neuro-psichiatria Infantile (Uonpia) per Stranieri)</v>
          </cell>
          <cell r="V121">
            <v>0</v>
          </cell>
          <cell r="W121">
            <v>0</v>
          </cell>
          <cell r="X121">
            <v>0</v>
          </cell>
        </row>
        <row r="122">
          <cell r="J122" t="str">
            <v>INPUTA.4.a</v>
          </cell>
          <cell r="P122" t="str">
            <v>A.4.a</v>
          </cell>
          <cell r="Q122" t="str">
            <v>(ricavi per Neuro-psichiatria Infantile (Uonpia) per Stranieri - codice onere - 7)</v>
          </cell>
          <cell r="V122">
            <v>0</v>
          </cell>
          <cell r="W122">
            <v>0</v>
          </cell>
          <cell r="X122">
            <v>0</v>
          </cell>
        </row>
        <row r="123">
          <cell r="J123" t="str">
            <v>INPUTA.4.a</v>
          </cell>
          <cell r="P123" t="str">
            <v>A.4.a</v>
          </cell>
          <cell r="Q123" t="str">
            <v>(ricavi per Neuro-psichiatria Infantile (Uonpia) per Stranieri - codice onere - 9)</v>
          </cell>
          <cell r="V123">
            <v>0</v>
          </cell>
          <cell r="W123">
            <v>0</v>
          </cell>
          <cell r="X123">
            <v>0</v>
          </cell>
        </row>
        <row r="124">
          <cell r="J124" t="str">
            <v>INPUTA.4.a</v>
          </cell>
          <cell r="P124" t="str">
            <v>A.4.a</v>
          </cell>
          <cell r="Q124" t="str">
            <v>(ricavi per Neuro-psichiatria Infantile (Uonpia) per Stranieri - codice onere - CSCS)</v>
          </cell>
          <cell r="V124">
            <v>0</v>
          </cell>
          <cell r="W124">
            <v>0</v>
          </cell>
          <cell r="X124">
            <v>0</v>
          </cell>
        </row>
        <row r="125">
          <cell r="J125" t="str">
            <v>INPUTA.4.a</v>
          </cell>
          <cell r="P125" t="str">
            <v>A.4.a</v>
          </cell>
          <cell r="Q125" t="str">
            <v>(ricavi per attivita' di psichiatria (circ. 46/san)  per la ATS di appartenenza)</v>
          </cell>
          <cell r="V125">
            <v>0</v>
          </cell>
          <cell r="W125">
            <v>0</v>
          </cell>
          <cell r="X125">
            <v>0</v>
          </cell>
        </row>
        <row r="126">
          <cell r="J126" t="str">
            <v>INPUTA.4.a</v>
          </cell>
          <cell r="P126" t="str">
            <v>A.4.a</v>
          </cell>
          <cell r="Q126" t="str">
            <v>(ricavi per attivita' di psichiatria (circ. 46/san) per altre ATS lombarde)</v>
          </cell>
          <cell r="V126">
            <v>0</v>
          </cell>
          <cell r="W126">
            <v>0</v>
          </cell>
          <cell r="X126">
            <v>0</v>
          </cell>
        </row>
        <row r="127">
          <cell r="J127" t="str">
            <v>INPUTA.4.a</v>
          </cell>
          <cell r="P127" t="str">
            <v>A.4.a</v>
          </cell>
          <cell r="Q127" t="str">
            <v>(ricavi per attivita' di psichiatria (circ. 46/san) per Extraregione (Mobilità non soggetta a compensazione))</v>
          </cell>
          <cell r="V127">
            <v>0</v>
          </cell>
          <cell r="W127">
            <v>0</v>
          </cell>
          <cell r="X127">
            <v>0</v>
          </cell>
        </row>
        <row r="128">
          <cell r="J128" t="str">
            <v>INPUTA.4.a</v>
          </cell>
          <cell r="P128" t="str">
            <v>A.4.a</v>
          </cell>
          <cell r="Q128" t="str">
            <v>(ricavi per attivita' di psichiatria (circ. 46/san) stranieri)</v>
          </cell>
          <cell r="V128">
            <v>0</v>
          </cell>
          <cell r="W128">
            <v>0</v>
          </cell>
          <cell r="X128">
            <v>0</v>
          </cell>
        </row>
        <row r="129">
          <cell r="J129" t="str">
            <v>TOTALA.4.a</v>
          </cell>
          <cell r="P129" t="str">
            <v>A.4.a</v>
          </cell>
          <cell r="Q129" t="str">
            <v>(ricavi per farmaci File F per la ATS di appartenenza)</v>
          </cell>
          <cell r="V129">
            <v>0</v>
          </cell>
          <cell r="W129">
            <v>0</v>
          </cell>
          <cell r="X129">
            <v>0</v>
          </cell>
        </row>
        <row r="130">
          <cell r="J130" t="str">
            <v>INPUTA.4.a</v>
          </cell>
          <cell r="P130" t="str">
            <v>A.4.a</v>
          </cell>
          <cell r="Q130" t="str">
            <v>(ricavi per farmaci File F (escluso HCV) per la ATS di appartenenza)</v>
          </cell>
          <cell r="V130">
            <v>3346000</v>
          </cell>
          <cell r="W130">
            <v>6345529</v>
          </cell>
          <cell r="X130">
            <v>0</v>
          </cell>
        </row>
        <row r="131">
          <cell r="J131" t="str">
            <v>INPUTA.4.a</v>
          </cell>
          <cell r="P131" t="str">
            <v>A.4.a</v>
          </cell>
          <cell r="Q131" t="str">
            <v>(ricavi per farmaci HCV per la ATS di appartenenza)</v>
          </cell>
          <cell r="V131">
            <v>0</v>
          </cell>
          <cell r="W131">
            <v>0</v>
          </cell>
          <cell r="X131">
            <v>0</v>
          </cell>
        </row>
        <row r="132">
          <cell r="J132" t="str">
            <v>TOTALA.4.a</v>
          </cell>
          <cell r="P132" t="str">
            <v>A.4.a</v>
          </cell>
          <cell r="Q132" t="str">
            <v>(ricavi per farmaci File F per altre ATS lombarde)</v>
          </cell>
          <cell r="V132">
            <v>0</v>
          </cell>
          <cell r="W132">
            <v>0</v>
          </cell>
          <cell r="X132">
            <v>0</v>
          </cell>
        </row>
        <row r="133">
          <cell r="J133" t="str">
            <v>INPUTA.4.a</v>
          </cell>
          <cell r="P133" t="str">
            <v>A.4.a</v>
          </cell>
          <cell r="Q133" t="str">
            <v>(ricavi per farmaci File F (escluso HCV) per altre ATS lombarde)</v>
          </cell>
          <cell r="V133">
            <v>5563000</v>
          </cell>
          <cell r="W133">
            <v>5700977</v>
          </cell>
          <cell r="X133">
            <v>0</v>
          </cell>
        </row>
        <row r="134">
          <cell r="J134" t="str">
            <v>INPUTA.4.a</v>
          </cell>
          <cell r="P134" t="str">
            <v>A.4.a</v>
          </cell>
          <cell r="Q134" t="str">
            <v>(ricavi per farmaci HCV per altre ATS lombarde)</v>
          </cell>
          <cell r="V134">
            <v>0</v>
          </cell>
          <cell r="W134">
            <v>0</v>
          </cell>
          <cell r="X134">
            <v>0</v>
          </cell>
        </row>
        <row r="135">
          <cell r="J135" t="str">
            <v>TOTALA.4.a</v>
          </cell>
          <cell r="P135" t="str">
            <v>A.4.a</v>
          </cell>
          <cell r="Q135" t="str">
            <v>(ricavi per farmaci File F per Extraregione (Mobilità attiva in compensazione))</v>
          </cell>
          <cell r="V135">
            <v>0</v>
          </cell>
          <cell r="W135">
            <v>0</v>
          </cell>
          <cell r="X135">
            <v>0</v>
          </cell>
        </row>
        <row r="136">
          <cell r="J136" t="str">
            <v>INPUTA.4.a</v>
          </cell>
          <cell r="P136" t="str">
            <v>A.4.a</v>
          </cell>
          <cell r="Q136" t="str">
            <v>(ricavi per farmaci File F (escluso HCV) per Extraregione (Mobilità attiva in compensazione))</v>
          </cell>
          <cell r="V136">
            <v>3679000</v>
          </cell>
          <cell r="W136">
            <v>2960511</v>
          </cell>
          <cell r="X136">
            <v>0</v>
          </cell>
        </row>
        <row r="137">
          <cell r="J137" t="str">
            <v>INPUTA.4.a</v>
          </cell>
          <cell r="P137" t="str">
            <v>A.4.a</v>
          </cell>
          <cell r="Q137" t="str">
            <v>(ricavi per farmaci HCV per Extraregione (Mobilità attiva in compensazione))</v>
          </cell>
          <cell r="V137">
            <v>0</v>
          </cell>
          <cell r="W137">
            <v>0</v>
          </cell>
          <cell r="X137">
            <v>0</v>
          </cell>
        </row>
        <row r="138">
          <cell r="J138" t="str">
            <v>TOTALA.4.a</v>
          </cell>
          <cell r="P138" t="str">
            <v>A.4.a</v>
          </cell>
          <cell r="Q138" t="str">
            <v>(ricavi per i farmaci File F per stranieri)</v>
          </cell>
          <cell r="V138">
            <v>0</v>
          </cell>
          <cell r="W138">
            <v>0</v>
          </cell>
          <cell r="X138">
            <v>0</v>
          </cell>
        </row>
        <row r="139">
          <cell r="J139" t="str">
            <v>INPUTA.4.a</v>
          </cell>
          <cell r="P139" t="str">
            <v>A.4.a</v>
          </cell>
          <cell r="Q139" t="str">
            <v>(ricavi per i farmaci File F (escluso HCV) per stranieri)</v>
          </cell>
          <cell r="V139">
            <v>0</v>
          </cell>
          <cell r="W139">
            <v>0</v>
          </cell>
          <cell r="X139">
            <v>0</v>
          </cell>
        </row>
        <row r="140">
          <cell r="J140" t="str">
            <v>INPUTA.4.a</v>
          </cell>
          <cell r="P140" t="str">
            <v>A.4.a</v>
          </cell>
          <cell r="Q140" t="str">
            <v>(ricavi per i farmaci HCV per stranieri)</v>
          </cell>
          <cell r="V140">
            <v>0</v>
          </cell>
          <cell r="W140">
            <v>0</v>
          </cell>
          <cell r="X140">
            <v>0</v>
          </cell>
        </row>
        <row r="141">
          <cell r="J141" t="str">
            <v>TOTALA.4.a</v>
          </cell>
          <cell r="P141" t="str">
            <v>A.4.a</v>
          </cell>
          <cell r="Q141" t="str">
            <v>(ricavi per i farmaci File F per carcerati (per conto Istituti penitenziari))</v>
          </cell>
          <cell r="V141">
            <v>0</v>
          </cell>
          <cell r="W141">
            <v>0</v>
          </cell>
          <cell r="X141">
            <v>0</v>
          </cell>
        </row>
        <row r="142">
          <cell r="J142" t="str">
            <v>INPUTA.4.a</v>
          </cell>
          <cell r="P142" t="str">
            <v>A.4.a</v>
          </cell>
          <cell r="Q142" t="str">
            <v>(ricavi per i farmaci File F (escluso HCV) per carcerati (per conto Istituti penitenziari))</v>
          </cell>
          <cell r="V142">
            <v>0</v>
          </cell>
          <cell r="W142">
            <v>0</v>
          </cell>
          <cell r="X142">
            <v>0</v>
          </cell>
        </row>
        <row r="143">
          <cell r="J143" t="str">
            <v>INPUTA.4.a</v>
          </cell>
          <cell r="P143" t="str">
            <v>A.4.a</v>
          </cell>
          <cell r="Q143" t="str">
            <v>(ricavi per i farmaci HCV per carcerati (per conto Istituti penitenziari))</v>
          </cell>
          <cell r="V143">
            <v>0</v>
          </cell>
          <cell r="W143">
            <v>0</v>
          </cell>
          <cell r="X143">
            <v>0</v>
          </cell>
        </row>
        <row r="144">
          <cell r="J144" t="str">
            <v>INPUTA.4.a</v>
          </cell>
          <cell r="P144" t="str">
            <v>A.4.a</v>
          </cell>
          <cell r="Q144" t="str">
            <v>(ricavi per farmaci erogati in "Doppio Canale" per ATS di appartenenza)</v>
          </cell>
          <cell r="V144">
            <v>4471000</v>
          </cell>
          <cell r="W144">
            <v>4779356</v>
          </cell>
          <cell r="X144">
            <v>0</v>
          </cell>
        </row>
        <row r="145">
          <cell r="J145" t="str">
            <v>INPUTA.4.a</v>
          </cell>
          <cell r="P145" t="str">
            <v>A.4.a</v>
          </cell>
          <cell r="Q145" t="str">
            <v>(ricavi per farmaci erogati in "Doppio Canale" per altre ATS lombarde)</v>
          </cell>
          <cell r="V145">
            <v>2211000</v>
          </cell>
          <cell r="W145">
            <v>2448898</v>
          </cell>
          <cell r="X145">
            <v>0</v>
          </cell>
        </row>
        <row r="146">
          <cell r="J146" t="str">
            <v>INPUTA.4.a</v>
          </cell>
          <cell r="P146" t="str">
            <v>A.4.a</v>
          </cell>
          <cell r="Q146" t="str">
            <v>(ricavi per farmaci erogati in "Doppio Canale" per Extraregione (Mobilità attiva in compensazione))</v>
          </cell>
          <cell r="V146">
            <v>2587000</v>
          </cell>
          <cell r="W146">
            <v>2423539</v>
          </cell>
          <cell r="X146">
            <v>0</v>
          </cell>
        </row>
        <row r="147">
          <cell r="J147" t="str">
            <v>INPUTA.4.a</v>
          </cell>
          <cell r="P147" t="str">
            <v>A.4.a</v>
          </cell>
          <cell r="Q147" t="str">
            <v>(ricavi per farmaci erogati in "Doppio Canale" per stranieri)</v>
          </cell>
          <cell r="V147">
            <v>0</v>
          </cell>
          <cell r="W147">
            <v>0</v>
          </cell>
          <cell r="X147">
            <v>0</v>
          </cell>
        </row>
        <row r="148">
          <cell r="J148" t="str">
            <v>INPUTA.4.a</v>
          </cell>
          <cell r="P148" t="str">
            <v>A.4.a</v>
          </cell>
          <cell r="Q148" t="str">
            <v>(ricavi per farmaci erogati in "Primo ciclo" per ATS di appartenenza)</v>
          </cell>
          <cell r="V148">
            <v>4000</v>
          </cell>
          <cell r="W148">
            <v>1219</v>
          </cell>
          <cell r="X148">
            <v>0</v>
          </cell>
        </row>
        <row r="149">
          <cell r="J149" t="str">
            <v>INPUTA.4.a</v>
          </cell>
          <cell r="P149" t="str">
            <v>A.4.a</v>
          </cell>
          <cell r="Q149" t="str">
            <v>(ricavi per farmaci erogati in "Primo ciclo" per altre ATS lombarde)</v>
          </cell>
          <cell r="V149">
            <v>8000</v>
          </cell>
          <cell r="W149">
            <v>1219</v>
          </cell>
          <cell r="X149">
            <v>0</v>
          </cell>
        </row>
        <row r="150">
          <cell r="J150" t="str">
            <v>INPUTA.4.a</v>
          </cell>
          <cell r="P150" t="str">
            <v>A.4.a</v>
          </cell>
          <cell r="Q150" t="str">
            <v>(ricavi per farmaci erogati in "Primo ciclo" per Extraregione (Mobilità attiva in compensazione))</v>
          </cell>
          <cell r="V150">
            <v>12000</v>
          </cell>
          <cell r="W150">
            <v>2437</v>
          </cell>
          <cell r="X150">
            <v>0</v>
          </cell>
        </row>
        <row r="151">
          <cell r="J151" t="str">
            <v>INPUTA.4.a</v>
          </cell>
          <cell r="P151" t="str">
            <v>A.4.a</v>
          </cell>
          <cell r="Q151" t="str">
            <v>(ricavi per farmaci erogati in "Primo ciclo" per stranieri)</v>
          </cell>
          <cell r="V151">
            <v>0</v>
          </cell>
          <cell r="W151">
            <v>0</v>
          </cell>
          <cell r="X151">
            <v>0</v>
          </cell>
        </row>
        <row r="152">
          <cell r="J152" t="str">
            <v>INPUTA.4.a</v>
          </cell>
          <cell r="P152" t="str">
            <v>A.4.a</v>
          </cell>
          <cell r="Q152" t="str">
            <v>(Prestazioni di servizi MMG, PLS, Continuità assistenziale per ATS di appartenenza)</v>
          </cell>
          <cell r="V152">
            <v>0</v>
          </cell>
          <cell r="W152">
            <v>0</v>
          </cell>
          <cell r="X152">
            <v>0</v>
          </cell>
        </row>
        <row r="153">
          <cell r="J153" t="str">
            <v>INPUTA.4.a</v>
          </cell>
          <cell r="P153" t="str">
            <v>A.4.a</v>
          </cell>
          <cell r="Q153" t="str">
            <v>(Prestazioni di servizi MMG, PLS, Continuità assistenziale per altre ATS lombarde)</v>
          </cell>
          <cell r="V153">
            <v>0</v>
          </cell>
          <cell r="W153">
            <v>0</v>
          </cell>
          <cell r="X153">
            <v>0</v>
          </cell>
        </row>
        <row r="154">
          <cell r="J154" t="str">
            <v>INPUTA.4.a</v>
          </cell>
          <cell r="P154" t="str">
            <v>A.4.a</v>
          </cell>
          <cell r="Q154" t="str">
            <v>(Prestazioni servizi farmaceutica convenzionata per ATS di appartenenza)</v>
          </cell>
          <cell r="V154">
            <v>0</v>
          </cell>
          <cell r="W154">
            <v>0</v>
          </cell>
          <cell r="X154">
            <v>0</v>
          </cell>
        </row>
        <row r="155">
          <cell r="J155" t="str">
            <v>INPUTA.4.a</v>
          </cell>
          <cell r="P155" t="str">
            <v>A.4.a</v>
          </cell>
          <cell r="Q155" t="str">
            <v>(Prestazioni servizi farmaceutica convenzionata per altre ATS lombarde)</v>
          </cell>
          <cell r="V155">
            <v>0</v>
          </cell>
          <cell r="W155">
            <v>0</v>
          </cell>
          <cell r="X155">
            <v>0</v>
          </cell>
        </row>
        <row r="156">
          <cell r="J156" t="str">
            <v>INPUTA.4.a</v>
          </cell>
          <cell r="P156" t="str">
            <v>A.4.a</v>
          </cell>
          <cell r="Q156" t="str">
            <v>(Prestazioni termali per ATS di appartenenza)</v>
          </cell>
          <cell r="V156">
            <v>0</v>
          </cell>
          <cell r="W156">
            <v>0</v>
          </cell>
          <cell r="X156">
            <v>0</v>
          </cell>
        </row>
        <row r="157">
          <cell r="J157" t="str">
            <v>INPUTA.4.a</v>
          </cell>
          <cell r="P157" t="str">
            <v>A.4.a</v>
          </cell>
          <cell r="Q157" t="str">
            <v>(Prestazioni termali per altre ATS lombarde)</v>
          </cell>
          <cell r="V157">
            <v>0</v>
          </cell>
          <cell r="W157">
            <v>0</v>
          </cell>
          <cell r="X157">
            <v>0</v>
          </cell>
        </row>
        <row r="158">
          <cell r="J158" t="str">
            <v>INPUTA.4.a</v>
          </cell>
          <cell r="P158" t="str">
            <v>A.4.a</v>
          </cell>
          <cell r="Q158" t="str">
            <v>(Prestazioni di trasporto ambulanze ed elisoccorso per ATS di appartenenza)</v>
          </cell>
          <cell r="V158">
            <v>0</v>
          </cell>
          <cell r="W158">
            <v>0</v>
          </cell>
          <cell r="X158">
            <v>0</v>
          </cell>
        </row>
        <row r="159">
          <cell r="J159" t="str">
            <v>INPUTA.4.a</v>
          </cell>
          <cell r="P159" t="str">
            <v>A.4.a</v>
          </cell>
          <cell r="Q159" t="str">
            <v>(Prestazioni di trasporto ambulanze ed elisoccorso per  ATS/ASST/Irccs della Regione)</v>
          </cell>
          <cell r="V159">
            <v>0</v>
          </cell>
          <cell r="W159">
            <v>0</v>
          </cell>
          <cell r="X159">
            <v>0</v>
          </cell>
        </row>
        <row r="160">
          <cell r="J160" t="str">
            <v>INPUT</v>
          </cell>
          <cell r="Q160" t="str">
            <v>(Prestazioni di assistenza integrativa  per ATS di appartenenza)</v>
          </cell>
          <cell r="V160">
            <v>0</v>
          </cell>
          <cell r="W160">
            <v>0</v>
          </cell>
          <cell r="X160">
            <v>0</v>
          </cell>
        </row>
        <row r="161">
          <cell r="J161" t="str">
            <v>INPUT</v>
          </cell>
          <cell r="Q161" t="str">
            <v>(Prestazioni di assistenza integrativa per altre ATS lombarde)</v>
          </cell>
          <cell r="V161">
            <v>0</v>
          </cell>
          <cell r="W161">
            <v>0</v>
          </cell>
          <cell r="X161">
            <v>0</v>
          </cell>
        </row>
        <row r="162">
          <cell r="J162" t="str">
            <v>INPUT</v>
          </cell>
          <cell r="Q162" t="str">
            <v>(Prestazioni di assistenza protesica per ATS di appartenenza)</v>
          </cell>
          <cell r="V162">
            <v>0</v>
          </cell>
          <cell r="W162">
            <v>0</v>
          </cell>
          <cell r="X162">
            <v>0</v>
          </cell>
        </row>
        <row r="163">
          <cell r="J163" t="str">
            <v>INPUT</v>
          </cell>
          <cell r="Q163" t="str">
            <v>(Prestazioni di assistenza protesica per altre ATS lombarde)</v>
          </cell>
          <cell r="V163">
            <v>0</v>
          </cell>
          <cell r="W163">
            <v>0</v>
          </cell>
          <cell r="X163">
            <v>0</v>
          </cell>
        </row>
        <row r="164">
          <cell r="J164" t="str">
            <v>INPUT</v>
          </cell>
          <cell r="Q164" t="str">
            <v>(Prestazioni di assistenza riabilitativa extraospedaliera per ATS di appartenenza)</v>
          </cell>
          <cell r="V164">
            <v>0</v>
          </cell>
          <cell r="W164">
            <v>0</v>
          </cell>
          <cell r="X164">
            <v>0</v>
          </cell>
        </row>
        <row r="165">
          <cell r="J165" t="str">
            <v>INPUT</v>
          </cell>
          <cell r="Q165" t="str">
            <v>(Prestazioni di assistenza riabilitativa extraospedaliera per altre ATS lombarde)</v>
          </cell>
          <cell r="V165">
            <v>0</v>
          </cell>
          <cell r="W165">
            <v>0</v>
          </cell>
          <cell r="X165">
            <v>0</v>
          </cell>
        </row>
        <row r="166">
          <cell r="J166" t="str">
            <v>INPUTA.4.a</v>
          </cell>
          <cell r="P166" t="str">
            <v>A.4.a</v>
          </cell>
          <cell r="Q166" t="str">
            <v>(Ricavi per cessioni di emocomponenti e cellule staminali di produzione regionale  VS ATS, ASST, IRCCS della Regione )</v>
          </cell>
          <cell r="V166">
            <v>0</v>
          </cell>
          <cell r="W166">
            <v>0</v>
          </cell>
          <cell r="X166">
            <v>0</v>
          </cell>
        </row>
        <row r="167">
          <cell r="J167" t="str">
            <v>INPUTA.4.a</v>
          </cell>
          <cell r="P167" t="str">
            <v>A.4.a</v>
          </cell>
          <cell r="Q167" t="str">
            <v xml:space="preserve">Ricavi per cessioni di emocomponenti e cellule staminali NON di produzione regionale VS ATS, ASST, IRCCS della Regione </v>
          </cell>
          <cell r="V167">
            <v>0</v>
          </cell>
          <cell r="W167">
            <v>0</v>
          </cell>
          <cell r="X167">
            <v>0</v>
          </cell>
        </row>
        <row r="168">
          <cell r="J168" t="str">
            <v>INPUTA.4.a</v>
          </cell>
          <cell r="P168" t="str">
            <v>A.4.a</v>
          </cell>
          <cell r="Q168" t="str">
            <v>( Prestazioni assistenza domiciliare integrata (ADI) per ATS di appartenenza)</v>
          </cell>
          <cell r="V168">
            <v>0</v>
          </cell>
          <cell r="W168">
            <v>0</v>
          </cell>
          <cell r="X168">
            <v>0</v>
          </cell>
        </row>
        <row r="169">
          <cell r="J169" t="str">
            <v>INPUTA.4.a</v>
          </cell>
          <cell r="P169" t="str">
            <v>A.4.a</v>
          </cell>
          <cell r="Q169" t="str">
            <v>( Prestazioni assistenza domiciliare integrata (ADI) per altre ATS lombarde)</v>
          </cell>
          <cell r="V169">
            <v>0</v>
          </cell>
          <cell r="W169">
            <v>0</v>
          </cell>
          <cell r="X169">
            <v>0</v>
          </cell>
        </row>
        <row r="170">
          <cell r="J170" t="str">
            <v>INPUTA.4.a</v>
          </cell>
          <cell r="P170" t="str">
            <v>A.4.a</v>
          </cell>
          <cell r="Q170" t="str">
            <v>(Prestazioni di trasporto ambulanze ed elisoccorso Fuori regione (Mobilità attiva in compensazione))</v>
          </cell>
          <cell r="V170">
            <v>0</v>
          </cell>
          <cell r="W170">
            <v>0</v>
          </cell>
          <cell r="X170">
            <v>0</v>
          </cell>
        </row>
        <row r="171">
          <cell r="J171" t="str">
            <v>INPUTA.4.a</v>
          </cell>
          <cell r="P171" t="str">
            <v>A.4.a</v>
          </cell>
          <cell r="Q171" t="str">
            <v>(Altre prestazioni sanitarie v/ATS di appartenenza)</v>
          </cell>
          <cell r="V171">
            <v>0</v>
          </cell>
          <cell r="W171">
            <v>4547</v>
          </cell>
          <cell r="X171">
            <v>0</v>
          </cell>
        </row>
        <row r="172">
          <cell r="J172" t="str">
            <v>INPUTA.4.a</v>
          </cell>
          <cell r="P172" t="str">
            <v>A.4.a</v>
          </cell>
          <cell r="Q172" t="str">
            <v>(Altre prestazioni sanitarie verso altre ATS/ASST/Fondazioni lombardi)</v>
          </cell>
          <cell r="V172">
            <v>854000</v>
          </cell>
          <cell r="W172">
            <v>818751</v>
          </cell>
          <cell r="X172">
            <v>0</v>
          </cell>
        </row>
        <row r="173">
          <cell r="J173" t="str">
            <v>INPUTA.4.a</v>
          </cell>
          <cell r="P173" t="str">
            <v>A.4.a</v>
          </cell>
          <cell r="Q173" t="str">
            <v>Ricavi per prestazioni di cure palliative domiciliari per ATS di  appartenenza</v>
          </cell>
          <cell r="V173">
            <v>0</v>
          </cell>
          <cell r="W173">
            <v>0</v>
          </cell>
          <cell r="X173">
            <v>0</v>
          </cell>
        </row>
        <row r="174">
          <cell r="J174" t="str">
            <v>INPUTA.4.a</v>
          </cell>
          <cell r="P174" t="str">
            <v>A.4.a</v>
          </cell>
          <cell r="Q174" t="str">
            <v>Ricavi per prestazioni di cure palliative domiciliari per altre ATS lombarde</v>
          </cell>
          <cell r="V174">
            <v>0</v>
          </cell>
          <cell r="W174">
            <v>0</v>
          </cell>
          <cell r="X174">
            <v>0</v>
          </cell>
        </row>
        <row r="175">
          <cell r="J175" t="str">
            <v>INPUTA.4.a</v>
          </cell>
          <cell r="P175" t="str">
            <v>A.4.a</v>
          </cell>
          <cell r="Q175" t="str">
            <v>Ricavi per prestazioni di cure palliative residenziali per ATS di appartenenza</v>
          </cell>
          <cell r="V175">
            <v>0</v>
          </cell>
          <cell r="W175">
            <v>0</v>
          </cell>
          <cell r="X175">
            <v>0</v>
          </cell>
        </row>
        <row r="176">
          <cell r="J176" t="str">
            <v>INPUTA.4.a</v>
          </cell>
          <cell r="P176" t="str">
            <v>A.4.a</v>
          </cell>
          <cell r="Q176" t="str">
            <v>Ricavi per prestazioni di cure palliative residenziali per altre ATS lombarde</v>
          </cell>
          <cell r="V176">
            <v>0</v>
          </cell>
          <cell r="W176">
            <v>0</v>
          </cell>
          <cell r="X176">
            <v>0</v>
          </cell>
        </row>
        <row r="177">
          <cell r="J177" t="str">
            <v>INPUTA.4.a</v>
          </cell>
          <cell r="P177" t="str">
            <v>A.4.a</v>
          </cell>
          <cell r="Q177" t="str">
            <v>(Altre prestazioni sanitarie ad altri soggetti pubblici)</v>
          </cell>
          <cell r="V177">
            <v>13000</v>
          </cell>
          <cell r="W177">
            <v>33794</v>
          </cell>
          <cell r="X177">
            <v>0</v>
          </cell>
        </row>
        <row r="178">
          <cell r="J178" t="str">
            <v>INPUT</v>
          </cell>
          <cell r="Q178" t="str">
            <v>Prestazioni assistenza integrativa da pubblico (extraregione) - (soggette a compensazione))</v>
          </cell>
          <cell r="V178">
            <v>0</v>
          </cell>
          <cell r="W178">
            <v>0</v>
          </cell>
          <cell r="X178">
            <v>0</v>
          </cell>
        </row>
        <row r="179">
          <cell r="J179" t="str">
            <v>INPUT</v>
          </cell>
          <cell r="Q179" t="str">
            <v xml:space="preserve"> Prestazioni assistenza protesica da pubblico (extraregione) - (soggette a compensazione))</v>
          </cell>
          <cell r="V179">
            <v>0</v>
          </cell>
          <cell r="W179">
            <v>0</v>
          </cell>
          <cell r="X179">
            <v>0</v>
          </cell>
        </row>
        <row r="180">
          <cell r="J180" t="str">
            <v>INPUTA.4.a</v>
          </cell>
          <cell r="P180" t="str">
            <v>A.4.a</v>
          </cell>
          <cell r="Q180" t="str">
            <v>(Altre prestazioni sanitarie a soggetti pubblici extraregione (soggette a compensazione))</v>
          </cell>
          <cell r="V180">
            <v>0</v>
          </cell>
          <cell r="W180">
            <v>0</v>
          </cell>
          <cell r="X180">
            <v>0</v>
          </cell>
        </row>
        <row r="181">
          <cell r="J181" t="str">
            <v>INPUTA.4.a</v>
          </cell>
          <cell r="P181" t="str">
            <v>A.4.a</v>
          </cell>
          <cell r="Q181" t="str">
            <v>(Altre prestazioni sanitarie a soggetti pubblici extraregione (non in compensazione))</v>
          </cell>
          <cell r="V181">
            <v>1226000</v>
          </cell>
          <cell r="W181">
            <v>1110198</v>
          </cell>
          <cell r="X181">
            <v>0</v>
          </cell>
        </row>
        <row r="182">
          <cell r="J182" t="str">
            <v>INPUTA.4.a</v>
          </cell>
          <cell r="P182" t="str">
            <v>A.4.a</v>
          </cell>
          <cell r="Q182" t="str">
            <v>(Altre prestazioni socio sanitarie v/ ATS di appartenenza)</v>
          </cell>
          <cell r="V182">
            <v>0</v>
          </cell>
          <cell r="W182">
            <v>0</v>
          </cell>
          <cell r="X182">
            <v>0</v>
          </cell>
        </row>
        <row r="183">
          <cell r="J183" t="str">
            <v>INPUTA.4.a</v>
          </cell>
          <cell r="P183" t="str">
            <v>A.4.a</v>
          </cell>
          <cell r="Q183" t="str">
            <v>(Ricavi per Voucher socio-sanitari ATS della Regione)</v>
          </cell>
          <cell r="V183">
            <v>0</v>
          </cell>
          <cell r="W183">
            <v>0</v>
          </cell>
          <cell r="X183">
            <v>0</v>
          </cell>
        </row>
        <row r="184">
          <cell r="J184" t="str">
            <v>INPUTA.4.a</v>
          </cell>
          <cell r="P184" t="str">
            <v>A.4.a</v>
          </cell>
          <cell r="Q184" t="str">
            <v>(Altre prestazioni socio sanitarie verso altre ATS/ASST/Fondazioni lombardi)</v>
          </cell>
          <cell r="V184">
            <v>0</v>
          </cell>
          <cell r="W184">
            <v>0</v>
          </cell>
          <cell r="X184">
            <v>0</v>
          </cell>
        </row>
        <row r="185">
          <cell r="J185" t="str">
            <v>INPUTA.4.a</v>
          </cell>
          <cell r="P185" t="str">
            <v>A.4.a</v>
          </cell>
          <cell r="Q185" t="str">
            <v>(Altre prestazioni socio sanitarie ad altri soggetti pubblici)</v>
          </cell>
          <cell r="V185">
            <v>0</v>
          </cell>
          <cell r="W185">
            <v>0</v>
          </cell>
          <cell r="X185">
            <v>0</v>
          </cell>
        </row>
        <row r="186">
          <cell r="J186" t="str">
            <v>INPUTA.4.a</v>
          </cell>
          <cell r="P186" t="str">
            <v>A.4.a</v>
          </cell>
          <cell r="Q186" t="str">
            <v>(Altre prestazioni socio sanitarie Extraregione (non soggette a compensazione))</v>
          </cell>
          <cell r="V186">
            <v>0</v>
          </cell>
          <cell r="W186">
            <v>0</v>
          </cell>
          <cell r="X186">
            <v>0</v>
          </cell>
        </row>
        <row r="187">
          <cell r="J187" t="str">
            <v>INPUTA.4.a</v>
          </cell>
          <cell r="P187" t="str">
            <v>A.4.a</v>
          </cell>
          <cell r="Q187" t="str">
            <v>(Prestazioni di assistenza riabilitativa non soggetta a compensazione Extraregionale)</v>
          </cell>
          <cell r="V187">
            <v>0</v>
          </cell>
          <cell r="W187">
            <v>0</v>
          </cell>
          <cell r="X187">
            <v>0</v>
          </cell>
        </row>
        <row r="188">
          <cell r="J188" t="str">
            <v>INPUTA.4.a</v>
          </cell>
          <cell r="P188" t="str">
            <v>A.4.a</v>
          </cell>
          <cell r="Q188" t="str">
            <v>(Ricavi per consulenza sanitaria per ATS di appartenenza)</v>
          </cell>
          <cell r="V188">
            <v>0</v>
          </cell>
          <cell r="W188">
            <v>0</v>
          </cell>
          <cell r="X188">
            <v>0</v>
          </cell>
        </row>
        <row r="189">
          <cell r="J189" t="str">
            <v>INPUTA.4.a</v>
          </cell>
          <cell r="P189" t="str">
            <v>A.4.a</v>
          </cell>
          <cell r="Q189" t="str">
            <v>(Ricavi per consulenza sanitaria v/altre ATS-ASST-Fondazioni della Regione)</v>
          </cell>
          <cell r="V189">
            <v>0</v>
          </cell>
          <cell r="W189">
            <v>0</v>
          </cell>
          <cell r="X189">
            <v>0</v>
          </cell>
        </row>
        <row r="190">
          <cell r="J190" t="str">
            <v>INPUTA.4.c</v>
          </cell>
          <cell r="P190" t="str">
            <v>A.4.c</v>
          </cell>
          <cell r="Q190" t="str">
            <v>(Ricavi per consulenza sanitaria ad altri soggetti pubblici)</v>
          </cell>
          <cell r="V190">
            <v>0</v>
          </cell>
          <cell r="W190">
            <v>0</v>
          </cell>
          <cell r="X190">
            <v>0</v>
          </cell>
        </row>
        <row r="191">
          <cell r="J191" t="str">
            <v>INPUTA.4.c</v>
          </cell>
          <cell r="P191" t="str">
            <v>A.4.c</v>
          </cell>
          <cell r="Q191" t="str">
            <v>(Ricavi per consulenza sanitaria ad altri soggetti pubblici Extraregione (non soggette a compensazione))</v>
          </cell>
          <cell r="V191">
            <v>0</v>
          </cell>
          <cell r="W191">
            <v>0</v>
          </cell>
          <cell r="X191">
            <v>0</v>
          </cell>
        </row>
        <row r="192">
          <cell r="J192" t="str">
            <v>INPUTA.4.c</v>
          </cell>
          <cell r="P192" t="str">
            <v>A.4.c</v>
          </cell>
          <cell r="Q192" t="str">
            <v>(Ricavi per consulenza sanitaria a privati)</v>
          </cell>
          <cell r="V192">
            <v>0</v>
          </cell>
          <cell r="W192">
            <v>0</v>
          </cell>
          <cell r="X192">
            <v>0</v>
          </cell>
        </row>
        <row r="193">
          <cell r="J193" t="str">
            <v>INPUTA.4.c</v>
          </cell>
          <cell r="P193" t="str">
            <v>A.4.c</v>
          </cell>
          <cell r="Q193" t="str">
            <v>(Ricavi per prestazioni sanitarie erogate a soggetti privati)</v>
          </cell>
          <cell r="V193">
            <v>441000</v>
          </cell>
          <cell r="W193">
            <v>392885</v>
          </cell>
          <cell r="X193">
            <v>0</v>
          </cell>
        </row>
        <row r="194">
          <cell r="J194" t="str">
            <v>INPUTA.4.c</v>
          </cell>
          <cell r="P194" t="str">
            <v>A.4.c</v>
          </cell>
          <cell r="Q194" t="str">
            <v>(Ricavi per prestazioni socio sanitarie a soggetti privati)</v>
          </cell>
          <cell r="V194">
            <v>0</v>
          </cell>
          <cell r="W194">
            <v>0</v>
          </cell>
          <cell r="X194">
            <v>0</v>
          </cell>
        </row>
        <row r="195">
          <cell r="J195" t="str">
            <v>INPUTA.4.b</v>
          </cell>
          <cell r="P195" t="str">
            <v>A.4.b</v>
          </cell>
          <cell r="Q195" t="str">
            <v>(Ricavi per libera professione ex art. 55 c.1 lett. a) - b)  Ccnl - (Area ospedaliera))</v>
          </cell>
          <cell r="V195">
            <v>3463000</v>
          </cell>
          <cell r="W195">
            <v>3423344</v>
          </cell>
          <cell r="X195">
            <v>0</v>
          </cell>
        </row>
        <row r="196">
          <cell r="J196" t="str">
            <v>INPUTA.4.b</v>
          </cell>
          <cell r="P196" t="str">
            <v>A.4.b</v>
          </cell>
          <cell r="Q196" t="str">
            <v>(Ricavi per libera professione ex art. 55 c.1 lett. a) - b)  Ccnl - (Area specialistica))</v>
          </cell>
          <cell r="V196">
            <v>4118000</v>
          </cell>
          <cell r="W196">
            <v>4316898</v>
          </cell>
          <cell r="X196">
            <v>0</v>
          </cell>
        </row>
        <row r="197">
          <cell r="J197" t="str">
            <v>INPUTA.4.b</v>
          </cell>
          <cell r="P197" t="str">
            <v>A.4.b</v>
          </cell>
          <cell r="Q197" t="str">
            <v>(Ricavi per libera professione ex art. 55 c.1 lett. a) - b)  Ccnl - (Area sanità pubblica))</v>
          </cell>
          <cell r="V197">
            <v>14000</v>
          </cell>
          <cell r="W197">
            <v>25018</v>
          </cell>
          <cell r="X197">
            <v>0</v>
          </cell>
        </row>
        <row r="198">
          <cell r="J198" t="str">
            <v>INPUTA.4.b</v>
          </cell>
          <cell r="P198" t="str">
            <v>A.4.b</v>
          </cell>
          <cell r="Q198" t="str">
            <v>(Ricavi per servizi di consulenza sanitaria in area pagamento (art. 55 c.1 lett. c) d)  ed ex art. 57-58 CCNL))</v>
          </cell>
          <cell r="V198">
            <v>0</v>
          </cell>
          <cell r="W198">
            <v>0</v>
          </cell>
          <cell r="X198">
            <v>0</v>
          </cell>
        </row>
        <row r="199">
          <cell r="J199" t="str">
            <v>INPUTA.4.b</v>
          </cell>
          <cell r="P199" t="str">
            <v>A.4.b</v>
          </cell>
          <cell r="Q199" t="str">
            <v>(Ricavi per servizi di consulenza sanitaria in area pagamento (art. 55 c.1 lett. c) d)  ed ex art. 57-58 CCNL) verso ATS-ASST-Fondazioni della Regione)</v>
          </cell>
          <cell r="V199">
            <v>19000</v>
          </cell>
          <cell r="W199">
            <v>21622</v>
          </cell>
          <cell r="X199">
            <v>0</v>
          </cell>
        </row>
        <row r="200">
          <cell r="J200" t="str">
            <v>INPUTA.4.b</v>
          </cell>
          <cell r="P200" t="str">
            <v>A.4.b</v>
          </cell>
          <cell r="Q200" t="str">
            <v>(Ricavi per prestazioni sanitarie intramoenia - Altro)</v>
          </cell>
          <cell r="V200">
            <v>0</v>
          </cell>
          <cell r="W200">
            <v>0</v>
          </cell>
          <cell r="X200">
            <v>0</v>
          </cell>
        </row>
        <row r="201">
          <cell r="J201" t="str">
            <v>INPUTA.4.b</v>
          </cell>
          <cell r="P201" t="str">
            <v>A.4.b</v>
          </cell>
          <cell r="Q201" t="str">
            <v>(Ricavi per prestazioni sanitarie intramoenia - Altro verso ATS-ASST-Fondazioni della Regione)</v>
          </cell>
          <cell r="V201">
            <v>0</v>
          </cell>
          <cell r="W201">
            <v>0</v>
          </cell>
          <cell r="X201">
            <v>0</v>
          </cell>
        </row>
        <row r="202">
          <cell r="J202" t="str">
            <v>INPUTA.4.c</v>
          </cell>
          <cell r="P202" t="str">
            <v>A.4.c</v>
          </cell>
          <cell r="Q202" t="str">
            <v>(Ricavi di ATS per attività di prevenzione e sicurezza ambiente di lavoro - certificazioni)</v>
          </cell>
          <cell r="V202">
            <v>0</v>
          </cell>
          <cell r="W202">
            <v>0</v>
          </cell>
          <cell r="X202">
            <v>0</v>
          </cell>
        </row>
        <row r="203">
          <cell r="J203" t="str">
            <v>INPUTA.4.c</v>
          </cell>
          <cell r="P203" t="str">
            <v>A.4.c</v>
          </cell>
          <cell r="Q203" t="str">
            <v>(Ricavi di ATS per attività di prevenzione e sicurezza ambiente di lavoro - sanzioni)</v>
          </cell>
          <cell r="V203">
            <v>0</v>
          </cell>
          <cell r="W203">
            <v>0</v>
          </cell>
          <cell r="X203">
            <v>0</v>
          </cell>
        </row>
        <row r="204">
          <cell r="J204" t="str">
            <v>INPUTA.4.c</v>
          </cell>
          <cell r="P204" t="str">
            <v>A.4.c</v>
          </cell>
          <cell r="Q204" t="str">
            <v>(Ricavi di ATS per attività di igiene pubblica ed ambientale - certificazioni)</v>
          </cell>
          <cell r="V204">
            <v>0</v>
          </cell>
          <cell r="W204">
            <v>0</v>
          </cell>
          <cell r="X204">
            <v>0</v>
          </cell>
        </row>
        <row r="205">
          <cell r="J205" t="str">
            <v>INPUTA.4.c</v>
          </cell>
          <cell r="P205" t="str">
            <v>A.4.c</v>
          </cell>
          <cell r="Q205" t="str">
            <v>(Ricavi di ATS per attività di igiene pubblica ed ambientale - sanzioni)</v>
          </cell>
          <cell r="V205">
            <v>0</v>
          </cell>
          <cell r="W205">
            <v>0</v>
          </cell>
          <cell r="X205">
            <v>0</v>
          </cell>
        </row>
        <row r="206">
          <cell r="J206" t="str">
            <v>INPUTA.4.c</v>
          </cell>
          <cell r="P206" t="str">
            <v>A.4.c</v>
          </cell>
          <cell r="Q206" t="str">
            <v>(Ricavi di ATS per attività nel campo igiene degli alimenti - certificazioni)</v>
          </cell>
          <cell r="V206">
            <v>0</v>
          </cell>
          <cell r="W206">
            <v>0</v>
          </cell>
          <cell r="X206">
            <v>0</v>
          </cell>
        </row>
        <row r="207">
          <cell r="J207" t="str">
            <v>INPUTA.4.c</v>
          </cell>
          <cell r="P207" t="str">
            <v>A.4.c</v>
          </cell>
          <cell r="Q207" t="str">
            <v>(Ricavi di ATS per attività nel campo igiene degli alimenti - sanzioni)</v>
          </cell>
          <cell r="V207">
            <v>0</v>
          </cell>
          <cell r="W207">
            <v>0</v>
          </cell>
          <cell r="X207">
            <v>0</v>
          </cell>
        </row>
        <row r="208">
          <cell r="J208" t="str">
            <v>INPUTA.4.c</v>
          </cell>
          <cell r="P208" t="str">
            <v>A.4.c</v>
          </cell>
          <cell r="Q208" t="str">
            <v>(Ricavi di ATS attività veterinaria da privato - certificazioni)</v>
          </cell>
          <cell r="V208">
            <v>0</v>
          </cell>
          <cell r="W208">
            <v>0</v>
          </cell>
          <cell r="X208">
            <v>0</v>
          </cell>
        </row>
        <row r="209">
          <cell r="J209" t="str">
            <v>INPUTA.4.c</v>
          </cell>
          <cell r="P209" t="str">
            <v>A.4.c</v>
          </cell>
          <cell r="Q209" t="str">
            <v>(Ricavi di ATS attività veterinaria da privato - sanzioni)</v>
          </cell>
          <cell r="V209">
            <v>0</v>
          </cell>
          <cell r="W209">
            <v>0</v>
          </cell>
          <cell r="X209">
            <v>0</v>
          </cell>
        </row>
        <row r="210">
          <cell r="J210" t="str">
            <v>INPUTA.4.c</v>
          </cell>
          <cell r="P210" t="str">
            <v>A.4.c</v>
          </cell>
          <cell r="Q210" t="str">
            <v>(Ricavi di ATS attività veterinaria da pubblico)</v>
          </cell>
          <cell r="V210">
            <v>0</v>
          </cell>
          <cell r="W210">
            <v>0</v>
          </cell>
          <cell r="X210">
            <v>0</v>
          </cell>
        </row>
        <row r="211">
          <cell r="J211" t="str">
            <v>INPUTA.4.a</v>
          </cell>
          <cell r="P211" t="str">
            <v>A.4.a</v>
          </cell>
          <cell r="Q211" t="str">
            <v>(Ricavi di ATS per attività di prevenzione, salute ambiente di lavoro, igiene pubblica ed ambientale verso ATS/ASST/Fondazioni della Regione)</v>
          </cell>
          <cell r="V211">
            <v>0</v>
          </cell>
          <cell r="W211">
            <v>0</v>
          </cell>
          <cell r="X211">
            <v>0</v>
          </cell>
        </row>
        <row r="212">
          <cell r="J212" t="str">
            <v>INPUTA.4.c</v>
          </cell>
          <cell r="P212" t="str">
            <v>A.4.c</v>
          </cell>
          <cell r="Q212" t="str">
            <v>(Ricavi di ATS per sanzioni amministrative art. 12-bis, L.R. 31/1997 - a soggetti privati)</v>
          </cell>
          <cell r="V212">
            <v>0</v>
          </cell>
          <cell r="W212">
            <v>0</v>
          </cell>
          <cell r="X212">
            <v>0</v>
          </cell>
        </row>
        <row r="213">
          <cell r="J213" t="str">
            <v>INPUTA.4.a</v>
          </cell>
          <cell r="P213" t="str">
            <v>A.4.a</v>
          </cell>
          <cell r="Q213" t="str">
            <v>(Ricavi di ATS per sanzioni amministrative art. 12-bis, L.R. 31/1997 ATS/ASST/Fondazioni della Regione)</v>
          </cell>
          <cell r="V213">
            <v>0</v>
          </cell>
          <cell r="W213">
            <v>0</v>
          </cell>
          <cell r="X213">
            <v>0</v>
          </cell>
        </row>
        <row r="214">
          <cell r="J214" t="str">
            <v>INPUTA.4.c</v>
          </cell>
          <cell r="P214" t="str">
            <v>A.4.c</v>
          </cell>
          <cell r="Q214" t="str">
            <v>(Altri ricavi propri di ATS - a soggetti privati)</v>
          </cell>
          <cell r="V214">
            <v>0</v>
          </cell>
          <cell r="W214">
            <v>0</v>
          </cell>
          <cell r="X214">
            <v>0</v>
          </cell>
        </row>
        <row r="215">
          <cell r="J215" t="str">
            <v>INPUTA.4.a</v>
          </cell>
          <cell r="P215" t="str">
            <v>A.4.a</v>
          </cell>
          <cell r="Q215" t="str">
            <v>(REGIONE: Prestazioni di servizi MMG, PLS, Continuità assistenziale Fuori regione (Mobilità attiva in compensazione))</v>
          </cell>
          <cell r="V215">
            <v>0</v>
          </cell>
          <cell r="W215">
            <v>0</v>
          </cell>
          <cell r="X215">
            <v>0</v>
          </cell>
        </row>
        <row r="216">
          <cell r="J216" t="str">
            <v>INPUTA.4.a</v>
          </cell>
          <cell r="P216" t="str">
            <v>A.4.a</v>
          </cell>
          <cell r="Q216" t="str">
            <v>(REGIONE: Prestazioni servizi farmaceutica convenzionata Fuori regione (Mobilità attiva in compensazione))</v>
          </cell>
          <cell r="V216">
            <v>0</v>
          </cell>
          <cell r="W216">
            <v>0</v>
          </cell>
          <cell r="X216">
            <v>0</v>
          </cell>
        </row>
        <row r="217">
          <cell r="J217" t="str">
            <v>INPUTA.4.a</v>
          </cell>
          <cell r="P217" t="str">
            <v>A.4.a</v>
          </cell>
          <cell r="Q217" t="str">
            <v>(REGIONE: Prestazioni termali Fuori regione (Mobilità attiva in compensazione))</v>
          </cell>
          <cell r="V217">
            <v>0</v>
          </cell>
          <cell r="W217">
            <v>0</v>
          </cell>
          <cell r="X217">
            <v>0</v>
          </cell>
        </row>
        <row r="218">
          <cell r="J218" t="str">
            <v>INPUTA.4.a</v>
          </cell>
          <cell r="P218" t="str">
            <v>A.4.a</v>
          </cell>
          <cell r="Q218" t="str">
            <v>(REGIONE: Altre prestazioni sanitarie - Mobilità attiva internazionale)</v>
          </cell>
          <cell r="V218">
            <v>0</v>
          </cell>
          <cell r="W218">
            <v>0</v>
          </cell>
          <cell r="X218">
            <v>0</v>
          </cell>
        </row>
        <row r="219">
          <cell r="J219" t="str">
            <v>INPUTA.4.a</v>
          </cell>
          <cell r="P219" t="str">
            <v>A.4.a</v>
          </cell>
          <cell r="Q219" t="str">
            <v>(Ricoveri Ricavi - Mobilità attiva internazionale)</v>
          </cell>
          <cell r="V219">
            <v>0</v>
          </cell>
          <cell r="W219">
            <v>0</v>
          </cell>
          <cell r="X219">
            <v>0</v>
          </cell>
        </row>
        <row r="220">
          <cell r="J220" t="str">
            <v>INPUTA.4.a</v>
          </cell>
          <cell r="P220" t="str">
            <v>A.4.a</v>
          </cell>
          <cell r="Q220" t="str">
            <v>(Ambulatoriale Ricavi - Mobilità attiva internazionale)</v>
          </cell>
          <cell r="V220">
            <v>0</v>
          </cell>
          <cell r="W220">
            <v>0</v>
          </cell>
          <cell r="X220">
            <v>0</v>
          </cell>
        </row>
        <row r="221">
          <cell r="J221" t="str">
            <v>INPUTA.4.a</v>
          </cell>
          <cell r="P221" t="str">
            <v>A.4.a</v>
          </cell>
          <cell r="Q221" t="str">
            <v>(Altre prestazioni sanitarie Ricavi  - Mobilità attiva internazionale)</v>
          </cell>
          <cell r="V221">
            <v>0</v>
          </cell>
          <cell r="W221">
            <v>0</v>
          </cell>
          <cell r="X221">
            <v>0</v>
          </cell>
        </row>
        <row r="222">
          <cell r="J222" t="str">
            <v>INPUTA.4.a</v>
          </cell>
          <cell r="P222" t="str">
            <v>A.4.a</v>
          </cell>
          <cell r="Q222" t="str">
            <v>Altre prestazioni sanitarie a rilevanza sanitaria - Mobilità attiva Internazionale rilevata dalle ASST, IRCCS</v>
          </cell>
          <cell r="V222">
            <v>0</v>
          </cell>
          <cell r="W222">
            <v>0</v>
          </cell>
          <cell r="X222">
            <v>0</v>
          </cell>
        </row>
        <row r="223">
          <cell r="J223" t="str">
            <v>INPUTA.4.a</v>
          </cell>
          <cell r="P223" t="str">
            <v>A.4.a</v>
          </cell>
          <cell r="Q223" t="str">
            <v>(Ricoveri - Mobilità attiva internazionale rilevata dalle ASST, IRCCS)</v>
          </cell>
          <cell r="V223">
            <v>0</v>
          </cell>
          <cell r="W223">
            <v>0</v>
          </cell>
          <cell r="X223">
            <v>0</v>
          </cell>
        </row>
        <row r="224">
          <cell r="J224" t="str">
            <v>INPUTA.4.a</v>
          </cell>
          <cell r="P224" t="str">
            <v>A.4.a</v>
          </cell>
          <cell r="Q224" t="str">
            <v>(Ambulatoriale - Mobilità attiva Internazionale rilevata dalle ASST, IRCCS)</v>
          </cell>
          <cell r="V224">
            <v>0</v>
          </cell>
          <cell r="W224">
            <v>0</v>
          </cell>
          <cell r="X224">
            <v>0</v>
          </cell>
        </row>
        <row r="225">
          <cell r="J225" t="str">
            <v>INPUTA.4.a</v>
          </cell>
          <cell r="P225" t="str">
            <v>A.4.a</v>
          </cell>
          <cell r="Q225" t="str">
            <v>Altre prestazioni sanitarie e sociosanitarie a rilevanza sanitaria ad Aziende sanitarie e casse mutua estera - (fatturate direttamente)</v>
          </cell>
          <cell r="V225">
            <v>0</v>
          </cell>
          <cell r="W225">
            <v>0</v>
          </cell>
          <cell r="X225">
            <v>0</v>
          </cell>
        </row>
        <row r="226">
          <cell r="J226" t="str">
            <v>INPUTA.4.a</v>
          </cell>
          <cell r="P226" t="str">
            <v>A.4.a</v>
          </cell>
          <cell r="Q226" t="str">
            <v>(REGIONE: Prestazioni di ricovero da privati verso residenti extraregione in compensazione (mobilità attiva))</v>
          </cell>
          <cell r="V226">
            <v>0</v>
          </cell>
          <cell r="W226">
            <v>0</v>
          </cell>
          <cell r="X226">
            <v>0</v>
          </cell>
        </row>
        <row r="227">
          <cell r="J227" t="str">
            <v>INPUTA.4.a</v>
          </cell>
          <cell r="P227" t="str">
            <v>A.4.a</v>
          </cell>
          <cell r="Q227" t="str">
            <v>(REGIONE: Prestazioni ambulatoriali da privati verso residenti extraregione in compensazione (mobilità attiva)) - escluso PS non seguito da Ricovero</v>
          </cell>
          <cell r="V227">
            <v>0</v>
          </cell>
          <cell r="W227">
            <v>0</v>
          </cell>
          <cell r="X227">
            <v>0</v>
          </cell>
        </row>
        <row r="228">
          <cell r="J228" t="str">
            <v>INPUTA.4.a</v>
          </cell>
          <cell r="P228" t="str">
            <v>A.4.a</v>
          </cell>
          <cell r="Q228" t="str">
            <v>(REGIONE: Prestazioni di pronto soccorso non segute da ricovero da priv. Extraregione in compensazione (mobilità attiva))</v>
          </cell>
          <cell r="V228">
            <v>0</v>
          </cell>
          <cell r="W228">
            <v>0</v>
          </cell>
          <cell r="X228">
            <v>0</v>
          </cell>
        </row>
        <row r="229">
          <cell r="J229" t="str">
            <v>INPUTA.4.a</v>
          </cell>
          <cell r="P229" t="str">
            <v>A.4.a</v>
          </cell>
          <cell r="Q229" t="str">
            <v>(REGIONE: Prestazioni di File F da privati verso residenti extraregione in compensazione (mobilità attiva))</v>
          </cell>
          <cell r="V229">
            <v>0</v>
          </cell>
          <cell r="W229">
            <v>0</v>
          </cell>
          <cell r="X229">
            <v>0</v>
          </cell>
        </row>
        <row r="230">
          <cell r="J230" t="str">
            <v>INPUTA.4.a</v>
          </cell>
          <cell r="P230" t="str">
            <v>A.4.a</v>
          </cell>
          <cell r="Q230" t="str">
            <v>(REGIONE: Altre prestazioni sanitarie erogate da privati verso residenti extraregione in compensazione (mobilità attiva))</v>
          </cell>
          <cell r="V230">
            <v>0</v>
          </cell>
          <cell r="W230">
            <v>0</v>
          </cell>
          <cell r="X230">
            <v>0</v>
          </cell>
        </row>
        <row r="231">
          <cell r="J231" t="str">
            <v>TOTAL</v>
          </cell>
          <cell r="Q231" t="str">
            <v>(A.2.B) Ricavi per prestazioni non sanitarie - Totale)</v>
          </cell>
          <cell r="V231">
            <v>679000</v>
          </cell>
          <cell r="W231">
            <v>718338</v>
          </cell>
          <cell r="X231">
            <v>0</v>
          </cell>
        </row>
        <row r="232">
          <cell r="J232" t="str">
            <v>INPUTA9</v>
          </cell>
          <cell r="P232" t="str">
            <v>A9</v>
          </cell>
          <cell r="Q232" t="str">
            <v>(Ricavi da differenza alberghiera)</v>
          </cell>
          <cell r="V232">
            <v>348000</v>
          </cell>
          <cell r="W232">
            <v>330651</v>
          </cell>
          <cell r="X232">
            <v>0</v>
          </cell>
        </row>
        <row r="233">
          <cell r="J233" t="str">
            <v>INPUTA9</v>
          </cell>
          <cell r="P233" t="str">
            <v>A9</v>
          </cell>
          <cell r="Q233" t="str">
            <v>(Buoni mensa)</v>
          </cell>
          <cell r="V233">
            <v>64000</v>
          </cell>
          <cell r="W233">
            <v>73918</v>
          </cell>
          <cell r="X233">
            <v>0</v>
          </cell>
        </row>
        <row r="234">
          <cell r="J234" t="str">
            <v>INPUTA9</v>
          </cell>
          <cell r="P234" t="str">
            <v>A9</v>
          </cell>
          <cell r="Q234" t="str">
            <v>(Proventi da sperimentazione farmaci)</v>
          </cell>
          <cell r="V234">
            <v>68000</v>
          </cell>
          <cell r="W234">
            <v>95299</v>
          </cell>
          <cell r="X234">
            <v>0</v>
          </cell>
        </row>
        <row r="235">
          <cell r="J235" t="str">
            <v>INPUTA9</v>
          </cell>
          <cell r="P235" t="str">
            <v>A9</v>
          </cell>
          <cell r="Q235" t="str">
            <v>(Proventi da Rilascio certificati e cartelle cliniche)</v>
          </cell>
          <cell r="V235">
            <v>128000</v>
          </cell>
          <cell r="W235">
            <v>128769</v>
          </cell>
          <cell r="X235">
            <v>0</v>
          </cell>
        </row>
        <row r="236">
          <cell r="J236" t="str">
            <v>INPUTA9</v>
          </cell>
          <cell r="P236" t="str">
            <v>A9</v>
          </cell>
          <cell r="Q236" t="str">
            <v>(Ricavi per formazione)</v>
          </cell>
          <cell r="V236">
            <v>21000</v>
          </cell>
          <cell r="W236">
            <v>19311</v>
          </cell>
          <cell r="X236">
            <v>0</v>
          </cell>
        </row>
        <row r="237">
          <cell r="J237" t="str">
            <v>INPUTA9</v>
          </cell>
          <cell r="P237" t="str">
            <v>A9</v>
          </cell>
          <cell r="Q237" t="str">
            <v>(Ricavi per formazione verso ATS/ASST/Fondazioni della Regione)</v>
          </cell>
          <cell r="V237">
            <v>0</v>
          </cell>
          <cell r="W237">
            <v>0</v>
          </cell>
          <cell r="X237">
            <v>0</v>
          </cell>
        </row>
        <row r="238">
          <cell r="J238" t="str">
            <v>INPUTA9</v>
          </cell>
          <cell r="P238" t="str">
            <v>A9</v>
          </cell>
          <cell r="Q238" t="str">
            <v>(Ricavi da sperimentazioni gestionali (art. 9-bis, D.Lgs. 502/92))</v>
          </cell>
          <cell r="V238">
            <v>0</v>
          </cell>
          <cell r="W238">
            <v>0</v>
          </cell>
          <cell r="X238">
            <v>0</v>
          </cell>
        </row>
        <row r="239">
          <cell r="J239" t="str">
            <v>INPUTA9</v>
          </cell>
          <cell r="P239" t="str">
            <v>A9</v>
          </cell>
          <cell r="Q239" t="str">
            <v>(Altri ricavi per prestazioni non sanitarie verso ATS/ASST/Fondazioni della Regione)</v>
          </cell>
          <cell r="V239">
            <v>0</v>
          </cell>
          <cell r="W239">
            <v>0</v>
          </cell>
          <cell r="X239">
            <v>0</v>
          </cell>
        </row>
        <row r="240">
          <cell r="J240" t="str">
            <v>INPUTA9</v>
          </cell>
          <cell r="P240" t="str">
            <v>A9</v>
          </cell>
          <cell r="Q240" t="str">
            <v>Altri concorsi, recuperi e rimborsi da parte della Regione - GSA</v>
          </cell>
          <cell r="V240">
            <v>0</v>
          </cell>
          <cell r="W240">
            <v>0</v>
          </cell>
          <cell r="X240">
            <v>0</v>
          </cell>
        </row>
        <row r="241">
          <cell r="J241" t="str">
            <v>INPUTA9</v>
          </cell>
          <cell r="P241" t="str">
            <v>A9</v>
          </cell>
          <cell r="Q241" t="str">
            <v>(Altri ricavi per prestazioni non sanitarie verso altri enti pubblici)</v>
          </cell>
          <cell r="V241">
            <v>0</v>
          </cell>
          <cell r="W241">
            <v>0</v>
          </cell>
          <cell r="X241">
            <v>0</v>
          </cell>
        </row>
        <row r="242">
          <cell r="J242" t="str">
            <v>INPUTA9</v>
          </cell>
          <cell r="P242" t="str">
            <v>A9</v>
          </cell>
          <cell r="Q242" t="str">
            <v>(Altri ricavi per prestazioni non sanitarie verso privati)</v>
          </cell>
          <cell r="V242">
            <v>50000</v>
          </cell>
          <cell r="W242">
            <v>70390</v>
          </cell>
          <cell r="X242">
            <v>0</v>
          </cell>
        </row>
        <row r="243">
          <cell r="J243" t="str">
            <v>TOTAL</v>
          </cell>
          <cell r="Q243" t="str">
            <v>(A.2.C) Altri proventi - Totale)</v>
          </cell>
          <cell r="V243">
            <v>22000</v>
          </cell>
          <cell r="W243">
            <v>30552</v>
          </cell>
          <cell r="X243">
            <v>0</v>
          </cell>
        </row>
        <row r="244">
          <cell r="J244" t="str">
            <v>INPUTA9</v>
          </cell>
          <cell r="P244" t="str">
            <v>A9</v>
          </cell>
          <cell r="Q244" t="str">
            <v>(Affitti attivi)</v>
          </cell>
          <cell r="V244">
            <v>0</v>
          </cell>
          <cell r="W244">
            <v>0</v>
          </cell>
          <cell r="X244">
            <v>0</v>
          </cell>
        </row>
        <row r="245">
          <cell r="J245" t="str">
            <v>INPUTA9</v>
          </cell>
          <cell r="P245" t="str">
            <v>A9</v>
          </cell>
          <cell r="Q245" t="str">
            <v>(Altri proventi da attività immobiliari)</v>
          </cell>
          <cell r="V245">
            <v>0</v>
          </cell>
          <cell r="W245">
            <v>0</v>
          </cell>
          <cell r="X245">
            <v>0</v>
          </cell>
        </row>
        <row r="246">
          <cell r="J246" t="str">
            <v>INPUTA9</v>
          </cell>
          <cell r="P246" t="str">
            <v>A9</v>
          </cell>
          <cell r="Q246" t="str">
            <v>(Altri proventi non sanitari)</v>
          </cell>
          <cell r="V246">
            <v>22000</v>
          </cell>
          <cell r="W246">
            <v>30552</v>
          </cell>
          <cell r="X246">
            <v>0</v>
          </cell>
        </row>
        <row r="247">
          <cell r="J247" t="str">
            <v>INPUTA9</v>
          </cell>
          <cell r="P247" t="str">
            <v>A9</v>
          </cell>
          <cell r="Q247" t="str">
            <v>(Altri proventi diversi verso ATS/ASST/Fondazioni della Regione)</v>
          </cell>
          <cell r="V247">
            <v>0</v>
          </cell>
          <cell r="W247">
            <v>0</v>
          </cell>
          <cell r="X247">
            <v>0</v>
          </cell>
        </row>
        <row r="248">
          <cell r="J248" t="str">
            <v>INPUTA9</v>
          </cell>
          <cell r="P248" t="str">
            <v>A9</v>
          </cell>
          <cell r="Q248" t="str">
            <v>(Altri proventi diversi verso altri enti pubblici)</v>
          </cell>
          <cell r="V248">
            <v>0</v>
          </cell>
          <cell r="W248">
            <v>0</v>
          </cell>
          <cell r="X248">
            <v>0</v>
          </cell>
        </row>
        <row r="249">
          <cell r="J249" t="str">
            <v>INPUTA9</v>
          </cell>
          <cell r="P249" t="str">
            <v>A9</v>
          </cell>
          <cell r="Q249" t="str">
            <v>(Altri proventi diversi verso privati)</v>
          </cell>
          <cell r="V249">
            <v>0</v>
          </cell>
          <cell r="W249">
            <v>0</v>
          </cell>
          <cell r="X249">
            <v>0</v>
          </cell>
        </row>
        <row r="250">
          <cell r="J250" t="str">
            <v>TOTAL</v>
          </cell>
          <cell r="Q250" t="str">
            <v>(A.3) Concorsi, recuperi, rimborsi per attività tipiche - Totale)</v>
          </cell>
          <cell r="V250">
            <v>1024000</v>
          </cell>
          <cell r="W250">
            <v>1423097</v>
          </cell>
          <cell r="X250">
            <v>0</v>
          </cell>
        </row>
        <row r="251">
          <cell r="J251" t="str">
            <v>TOTAL</v>
          </cell>
          <cell r="Q251" t="str">
            <v>(A.3.A) Rimborsi assicurativi - Totale)</v>
          </cell>
          <cell r="V251">
            <v>39000</v>
          </cell>
          <cell r="W251">
            <v>45932</v>
          </cell>
          <cell r="X251">
            <v>0</v>
          </cell>
        </row>
        <row r="252">
          <cell r="J252" t="str">
            <v>INPUTA5</v>
          </cell>
          <cell r="P252" t="str">
            <v>A5</v>
          </cell>
          <cell r="Q252" t="str">
            <v>(Rimborsi assicurativi)</v>
          </cell>
          <cell r="V252">
            <v>39000</v>
          </cell>
          <cell r="W252">
            <v>45932</v>
          </cell>
          <cell r="X252">
            <v>0</v>
          </cell>
        </row>
        <row r="253">
          <cell r="J253" t="str">
            <v>TOTAL</v>
          </cell>
          <cell r="Q253" t="str">
            <v>(A.3.B) Altri concorsi, recuperi e rimborsi per attività tipiche - Totale)</v>
          </cell>
          <cell r="V253">
            <v>985000</v>
          </cell>
          <cell r="W253">
            <v>1377165</v>
          </cell>
          <cell r="X253">
            <v>0</v>
          </cell>
        </row>
        <row r="254">
          <cell r="J254" t="str">
            <v>INPUTA5</v>
          </cell>
          <cell r="P254" t="str">
            <v>A5</v>
          </cell>
          <cell r="Q254" t="str">
            <v>(Rimborso personale comandato e convenzionato c/o ATS/ASST/Fondazioni della Regione)</v>
          </cell>
          <cell r="V254">
            <v>39000</v>
          </cell>
          <cell r="W254">
            <v>40664</v>
          </cell>
          <cell r="X254">
            <v>0</v>
          </cell>
        </row>
        <row r="255">
          <cell r="J255" t="str">
            <v>INPUTA5</v>
          </cell>
          <cell r="P255" t="str">
            <v>A5</v>
          </cell>
          <cell r="Q255" t="str">
            <v>(Rimborso personale comandato e convenzionato c/o altri enti pubblici)</v>
          </cell>
          <cell r="V255">
            <v>0</v>
          </cell>
          <cell r="W255">
            <v>0</v>
          </cell>
          <cell r="X255">
            <v>0</v>
          </cell>
        </row>
        <row r="256">
          <cell r="J256" t="str">
            <v>INPUTA5</v>
          </cell>
          <cell r="P256" t="str">
            <v>A5</v>
          </cell>
          <cell r="Q256" t="str">
            <v>(Rimborso personale comandato e convenzionato c/o Regione Lombardia)</v>
          </cell>
          <cell r="V256">
            <v>108000</v>
          </cell>
          <cell r="W256">
            <v>108000</v>
          </cell>
          <cell r="X256">
            <v>0</v>
          </cell>
        </row>
        <row r="257">
          <cell r="J257" t="str">
            <v>INPUTA5</v>
          </cell>
          <cell r="P257" t="str">
            <v>A5</v>
          </cell>
          <cell r="Q257" t="str">
            <v>(Rimborsi per Cessione di farmaci ed emoderivati verso ATS/ASST/Fondazioni della Regione ESCLUSI EMODERIVATI GESTITI VIA CONSORZIO INTERREGIONALE])</v>
          </cell>
          <cell r="V257">
            <v>0</v>
          </cell>
          <cell r="W257">
            <v>0</v>
          </cell>
          <cell r="X257">
            <v>0</v>
          </cell>
        </row>
        <row r="258">
          <cell r="J258" t="str">
            <v>INPUTA5</v>
          </cell>
          <cell r="P258" t="str">
            <v>A5</v>
          </cell>
          <cell r="Q258" t="str">
            <v>(Rimborsi per Cessione  emoderivati verso ATS/ASST/Fondazioni della Regione SOLAMENTE OVE GESTITI NELL'AMBITO DEL CONSORZIO INTERREGIONALE])</v>
          </cell>
          <cell r="V258">
            <v>0</v>
          </cell>
          <cell r="W258">
            <v>0</v>
          </cell>
          <cell r="X258">
            <v>0</v>
          </cell>
        </row>
        <row r="259">
          <cell r="J259" t="str">
            <v>INPUTA5</v>
          </cell>
          <cell r="P259" t="str">
            <v>A5</v>
          </cell>
          <cell r="Q259" t="str">
            <v>(Rimborsi per Cessione  emoderivati verso az. Sanit. Pubbliche Extraregione - NON in compensazione SOLAMENTE OVE GESTITI NELL'AMBITO DEL CONSORZIO INTERREGIONALE])</v>
          </cell>
          <cell r="V259">
            <v>0</v>
          </cell>
          <cell r="W259">
            <v>0</v>
          </cell>
          <cell r="X259">
            <v>0</v>
          </cell>
        </row>
        <row r="260">
          <cell r="J260" t="str">
            <v>INPUTA5</v>
          </cell>
          <cell r="P260" t="str">
            <v>A5</v>
          </cell>
          <cell r="Q260" t="str">
            <v>(Rimborsi per Cessione di farmaci ed emoderivati verso altri enti pubblici)</v>
          </cell>
          <cell r="V260">
            <v>0</v>
          </cell>
          <cell r="W260">
            <v>0</v>
          </cell>
          <cell r="X260">
            <v>0</v>
          </cell>
        </row>
        <row r="261">
          <cell r="J261" t="str">
            <v>INPUTA5</v>
          </cell>
          <cell r="P261" t="str">
            <v>A5</v>
          </cell>
          <cell r="Q261" t="str">
            <v>(Rimborsi per Cessione di farmaci ed emoderivati verso privati ESCLUSI EMODERIVATI GESTITI VIA CONSORZIO INTERREGIONALE])</v>
          </cell>
          <cell r="V261">
            <v>0</v>
          </cell>
          <cell r="W261">
            <v>0</v>
          </cell>
          <cell r="X261">
            <v>0</v>
          </cell>
        </row>
        <row r="262">
          <cell r="J262" t="str">
            <v>INPUTA5</v>
          </cell>
          <cell r="P262" t="str">
            <v>A5</v>
          </cell>
          <cell r="Q262" t="str">
            <v>(Rimborsi per Cessione  emoderivati verso privati SOLAMENTE OVE GESTITI NELL'AMBITO DEL CONSORZIO INTERREGIONALE])</v>
          </cell>
          <cell r="V262">
            <v>0</v>
          </cell>
          <cell r="W262">
            <v>0</v>
          </cell>
          <cell r="X262">
            <v>0</v>
          </cell>
        </row>
        <row r="263">
          <cell r="J263" t="str">
            <v>INPUTA5</v>
          </cell>
          <cell r="P263" t="str">
            <v>A5</v>
          </cell>
          <cell r="Q263" t="str">
            <v>(Rimborsi per Cessione di sangue ed emocomponenti verso ATS/ASST/Fondazioni della Regione)</v>
          </cell>
          <cell r="V263">
            <v>0</v>
          </cell>
          <cell r="W263">
            <v>0</v>
          </cell>
          <cell r="X263">
            <v>0</v>
          </cell>
        </row>
        <row r="264">
          <cell r="J264" t="str">
            <v>INPUTA5</v>
          </cell>
          <cell r="P264" t="str">
            <v>A5</v>
          </cell>
          <cell r="Q264" t="str">
            <v>(Rimborsi per Cessione di Emoderivati di produzione regionale verso ATS/ASST/Fondazioni della Regione)</v>
          </cell>
          <cell r="V264">
            <v>0</v>
          </cell>
          <cell r="W264">
            <v>0</v>
          </cell>
          <cell r="X264">
            <v>0</v>
          </cell>
        </row>
        <row r="265">
          <cell r="J265" t="str">
            <v>INPUTA5</v>
          </cell>
          <cell r="P265" t="str">
            <v>A5</v>
          </cell>
          <cell r="Q265" t="str">
            <v>(Rimborsi per Cessione di sangue ed emocomponenti verso altri enti pubblici)</v>
          </cell>
          <cell r="V265">
            <v>0</v>
          </cell>
          <cell r="W265">
            <v>0</v>
          </cell>
          <cell r="X265">
            <v>0</v>
          </cell>
        </row>
        <row r="266">
          <cell r="J266" t="str">
            <v>INPUTA.4.a</v>
          </cell>
          <cell r="P266" t="str">
            <v>A.4.a</v>
          </cell>
          <cell r="Q266" t="str">
            <v>(Rimborsi per Cessione di emocomponenti e cellule staminali Extraregione)</v>
          </cell>
          <cell r="V266">
            <v>0</v>
          </cell>
          <cell r="W266">
            <v>0</v>
          </cell>
          <cell r="X266">
            <v>0</v>
          </cell>
        </row>
        <row r="267">
          <cell r="J267" t="str">
            <v>INPUTA5</v>
          </cell>
          <cell r="P267" t="str">
            <v>A5</v>
          </cell>
          <cell r="Q267" t="str">
            <v>(Rimborsi per Cessione di sangue ed emocomponenti verso privati)</v>
          </cell>
          <cell r="V267">
            <v>0</v>
          </cell>
          <cell r="W267">
            <v>0</v>
          </cell>
          <cell r="X267">
            <v>0</v>
          </cell>
        </row>
        <row r="268">
          <cell r="J268" t="str">
            <v>INPUTA5</v>
          </cell>
          <cell r="P268" t="str">
            <v>A5</v>
          </cell>
          <cell r="Q268" t="str">
            <v>(Rimborsi per vaccinazioni in copagamento)</v>
          </cell>
          <cell r="V268">
            <v>0</v>
          </cell>
          <cell r="W268">
            <v>0</v>
          </cell>
          <cell r="X268">
            <v>0</v>
          </cell>
        </row>
        <row r="269">
          <cell r="J269" t="str">
            <v>INPUTA5</v>
          </cell>
          <cell r="P269" t="str">
            <v>A5</v>
          </cell>
          <cell r="Q269" t="str">
            <v>(Rimborso per acquisto altri beni da parte di ATS/ASST/Fondazioni della Regione)</v>
          </cell>
          <cell r="V269">
            <v>0</v>
          </cell>
          <cell r="W269">
            <v>0</v>
          </cell>
          <cell r="X269">
            <v>0</v>
          </cell>
        </row>
        <row r="270">
          <cell r="J270" t="str">
            <v>INPUTA5</v>
          </cell>
          <cell r="P270" t="str">
            <v>A5</v>
          </cell>
          <cell r="Q270" t="str">
            <v>(Rimborso per acquisto altri beni da parte di altri enti pubblici)</v>
          </cell>
          <cell r="V270">
            <v>0</v>
          </cell>
          <cell r="W270">
            <v>0</v>
          </cell>
          <cell r="X270">
            <v>0</v>
          </cell>
        </row>
        <row r="271">
          <cell r="J271" t="str">
            <v>INPUTA5</v>
          </cell>
          <cell r="P271" t="str">
            <v>A5</v>
          </cell>
          <cell r="Q271" t="str">
            <v>(Rimborso per acquisto altri beni verso privati)</v>
          </cell>
          <cell r="V271">
            <v>0</v>
          </cell>
          <cell r="W271">
            <v>0</v>
          </cell>
          <cell r="X271">
            <v>0</v>
          </cell>
        </row>
        <row r="272">
          <cell r="J272" t="str">
            <v>INPUTA5</v>
          </cell>
          <cell r="P272" t="str">
            <v>A5</v>
          </cell>
          <cell r="Q272" t="str">
            <v>(Altri concorsi, recuperi e rimborsi per attività tipiche da parte di ATS/ASST/Fondazioni della Regione)</v>
          </cell>
          <cell r="V272">
            <v>0</v>
          </cell>
          <cell r="W272">
            <v>0</v>
          </cell>
          <cell r="X272">
            <v>0</v>
          </cell>
        </row>
        <row r="273">
          <cell r="J273" t="str">
            <v>INPUTA5</v>
          </cell>
          <cell r="P273" t="str">
            <v>A5</v>
          </cell>
          <cell r="Q273" t="str">
            <v>(Altri concorsi, recuperi e rimborsi per attività tipiche da parte di altri enti pubblici)</v>
          </cell>
          <cell r="V273">
            <v>0</v>
          </cell>
          <cell r="W273">
            <v>152460</v>
          </cell>
          <cell r="X273">
            <v>0</v>
          </cell>
        </row>
        <row r="274">
          <cell r="J274" t="str">
            <v>INPUTA5</v>
          </cell>
          <cell r="P274" t="str">
            <v>A5</v>
          </cell>
          <cell r="Q274" t="str">
            <v>(Altri concorsi, recuperi e rimborsi per attività tipiche da parte di Regione Lombardia)</v>
          </cell>
          <cell r="V274">
            <v>0</v>
          </cell>
          <cell r="W274">
            <v>0</v>
          </cell>
          <cell r="X274">
            <v>0</v>
          </cell>
        </row>
        <row r="275">
          <cell r="J275" t="str">
            <v>INPUTA.4.a</v>
          </cell>
          <cell r="P275" t="str">
            <v>A.4.a</v>
          </cell>
          <cell r="Q275" t="str">
            <v>(Ricavi per differenziale tariffe TUC)</v>
          </cell>
          <cell r="V275">
            <v>0</v>
          </cell>
          <cell r="W275">
            <v>0</v>
          </cell>
          <cell r="X275">
            <v>0</v>
          </cell>
        </row>
        <row r="276">
          <cell r="J276" t="str">
            <v>INPUTA.4.a</v>
          </cell>
          <cell r="P276" t="str">
            <v>A.4.a</v>
          </cell>
          <cell r="Q276" t="str">
            <v>(Ricavi GSA per differenziale saldo mobilità interregionale)</v>
          </cell>
          <cell r="V276">
            <v>0</v>
          </cell>
          <cell r="W276">
            <v>0</v>
          </cell>
          <cell r="X276">
            <v>0</v>
          </cell>
        </row>
        <row r="277">
          <cell r="J277" t="str">
            <v>INPUTA.4.a</v>
          </cell>
          <cell r="P277" t="str">
            <v>A.4.a</v>
          </cell>
          <cell r="Q277" t="str">
            <v>(Altre prestazioni sanitarie e sociosanitarie a rilevanza sanitaria erogate a soggetti pubblici Extraregione)</v>
          </cell>
          <cell r="V277">
            <v>0</v>
          </cell>
          <cell r="W277">
            <v>0</v>
          </cell>
          <cell r="X277">
            <v>0</v>
          </cell>
        </row>
        <row r="278">
          <cell r="J278" t="str">
            <v>INPUTA5</v>
          </cell>
          <cell r="P278" t="str">
            <v>A5</v>
          </cell>
          <cell r="Q278" t="str">
            <v>(Recuperi da personale dipendente  (vitto, alloggio, …))</v>
          </cell>
          <cell r="V278">
            <v>229000</v>
          </cell>
          <cell r="W278">
            <v>210001</v>
          </cell>
          <cell r="X278">
            <v>0</v>
          </cell>
        </row>
        <row r="279">
          <cell r="J279" t="str">
            <v>INPUTA5</v>
          </cell>
          <cell r="P279" t="str">
            <v>A5</v>
          </cell>
          <cell r="Q279" t="str">
            <v>(Concorsi, recuperi, rimborsi da sperimentazioni gestionali (art. 9-bis, D.Lgs. 502/92))</v>
          </cell>
          <cell r="V279">
            <v>0</v>
          </cell>
          <cell r="W279">
            <v>0</v>
          </cell>
          <cell r="X279">
            <v>0</v>
          </cell>
        </row>
        <row r="280">
          <cell r="J280" t="str">
            <v>INPUTA5</v>
          </cell>
          <cell r="P280" t="str">
            <v>A5</v>
          </cell>
          <cell r="Q280" t="str">
            <v>(Concorsi, recuperi, rimborsi da esternalizzazioni di servizi)</v>
          </cell>
          <cell r="V280">
            <v>0</v>
          </cell>
          <cell r="W280">
            <v>0</v>
          </cell>
          <cell r="X280">
            <v>0</v>
          </cell>
        </row>
        <row r="281">
          <cell r="J281" t="str">
            <v>INPUTA5</v>
          </cell>
          <cell r="P281" t="str">
            <v>A5</v>
          </cell>
          <cell r="Q281" t="str">
            <v>(Rimborso obiettori di coscienza)</v>
          </cell>
          <cell r="V281">
            <v>0</v>
          </cell>
          <cell r="W281">
            <v>0</v>
          </cell>
          <cell r="X281">
            <v>0</v>
          </cell>
        </row>
        <row r="282">
          <cell r="J282" t="str">
            <v>INPUTA5</v>
          </cell>
          <cell r="P282" t="str">
            <v>A5</v>
          </cell>
          <cell r="Q282" t="str">
            <v>(Quote da utenti per accesso ai servizi socio assistenziali)</v>
          </cell>
          <cell r="V282">
            <v>0</v>
          </cell>
          <cell r="W282">
            <v>0</v>
          </cell>
          <cell r="X282">
            <v>0</v>
          </cell>
        </row>
        <row r="283">
          <cell r="J283" t="str">
            <v>INPUTA5</v>
          </cell>
          <cell r="P283" t="str">
            <v>A5</v>
          </cell>
          <cell r="Q283" t="str">
            <v>(Rette a carico degli ospiti per accesso a servizi sociosanitari integrati)</v>
          </cell>
          <cell r="V283">
            <v>0</v>
          </cell>
          <cell r="W283">
            <v>0</v>
          </cell>
          <cell r="X283">
            <v>0</v>
          </cell>
        </row>
        <row r="284">
          <cell r="J284" t="str">
            <v>INPUTA5</v>
          </cell>
          <cell r="P284" t="str">
            <v>A5</v>
          </cell>
          <cell r="Q284" t="str">
            <v>(Rette a carico dei Comuni per accesso a servizi sociosanitari integrati)</v>
          </cell>
          <cell r="V284">
            <v>0</v>
          </cell>
          <cell r="W284">
            <v>0</v>
          </cell>
          <cell r="X284">
            <v>0</v>
          </cell>
        </row>
        <row r="285">
          <cell r="J285" t="str">
            <v>INPUTA5</v>
          </cell>
          <cell r="P285" t="str">
            <v>A5</v>
          </cell>
          <cell r="Q285" t="str">
            <v>(Rette a carico di altri enti pubblici per accesso a servizi sociosanitari integrati)</v>
          </cell>
          <cell r="V285">
            <v>0</v>
          </cell>
          <cell r="W285">
            <v>0</v>
          </cell>
          <cell r="X285">
            <v>0</v>
          </cell>
        </row>
        <row r="286">
          <cell r="J286" t="str">
            <v>INPUTA5</v>
          </cell>
          <cell r="P286" t="str">
            <v>A5</v>
          </cell>
          <cell r="Q286" t="str">
            <v>(Rette a carico di enti privati per accesso a servizi sociosanitari integrati)</v>
          </cell>
          <cell r="V286">
            <v>0</v>
          </cell>
          <cell r="W286">
            <v>0</v>
          </cell>
          <cell r="X286">
            <v>0</v>
          </cell>
        </row>
        <row r="287">
          <cell r="J287" t="str">
            <v>INPUTA5</v>
          </cell>
          <cell r="P287" t="str">
            <v>A5</v>
          </cell>
          <cell r="Q287" t="str">
            <v>(Rette solventi per accesso a servizi sociosanitari integrati)</v>
          </cell>
          <cell r="V287">
            <v>0</v>
          </cell>
          <cell r="W287">
            <v>0</v>
          </cell>
          <cell r="X287">
            <v>0</v>
          </cell>
        </row>
        <row r="288">
          <cell r="J288" t="str">
            <v>INPUTA5</v>
          </cell>
          <cell r="P288" t="str">
            <v>A5</v>
          </cell>
          <cell r="Q288" t="str">
            <v>(Altri ricavi per concorsi, recuperi e rimborsi verso privati)</v>
          </cell>
          <cell r="V288">
            <v>609000</v>
          </cell>
          <cell r="W288">
            <v>866040</v>
          </cell>
          <cell r="X288">
            <v>0</v>
          </cell>
        </row>
        <row r="289">
          <cell r="J289" t="str">
            <v>INPUTA5</v>
          </cell>
          <cell r="P289" t="str">
            <v>A5</v>
          </cell>
          <cell r="Q289" t="str">
            <v>(REGIONE: Pay-back per il superamento del tetto della spesa farmaceutica territoriale)</v>
          </cell>
          <cell r="V289">
            <v>0</v>
          </cell>
          <cell r="W289">
            <v>0</v>
          </cell>
          <cell r="X289">
            <v>0</v>
          </cell>
        </row>
        <row r="290">
          <cell r="J290" t="str">
            <v>INPUTA5</v>
          </cell>
          <cell r="P290" t="str">
            <v>A5</v>
          </cell>
          <cell r="Q290" t="str">
            <v>(REGIONE:  Pay-back per superamento del tetto della spesa farmaceutica ospedaliera)</v>
          </cell>
          <cell r="V290">
            <v>0</v>
          </cell>
          <cell r="W290">
            <v>0</v>
          </cell>
          <cell r="X290">
            <v>0</v>
          </cell>
        </row>
        <row r="291">
          <cell r="J291" t="str">
            <v>INPUTA5</v>
          </cell>
          <cell r="P291" t="str">
            <v>A5</v>
          </cell>
          <cell r="Q291" t="str">
            <v>(REGIONE:  Ulteriore Pay-back)</v>
          </cell>
          <cell r="V291">
            <v>0</v>
          </cell>
          <cell r="W291">
            <v>0</v>
          </cell>
          <cell r="X291">
            <v>0</v>
          </cell>
        </row>
        <row r="292">
          <cell r="J292" t="str">
            <v>INPUTA5</v>
          </cell>
          <cell r="P292" t="str">
            <v>A5</v>
          </cell>
          <cell r="Q292" t="str">
            <v>(REGIONE: Rimborso per Pay back sui dispositivi medici)</v>
          </cell>
          <cell r="V292">
            <v>0</v>
          </cell>
          <cell r="W292">
            <v>0</v>
          </cell>
          <cell r="X292">
            <v>0</v>
          </cell>
        </row>
        <row r="293">
          <cell r="J293" t="str">
            <v>TOTAL</v>
          </cell>
          <cell r="Q293" t="str">
            <v>(A.4) Compartecipazione alla spesa per prestazioni sanitarie - Totale)</v>
          </cell>
          <cell r="V293">
            <v>750000</v>
          </cell>
          <cell r="W293">
            <v>747579</v>
          </cell>
          <cell r="X293">
            <v>0</v>
          </cell>
        </row>
        <row r="294">
          <cell r="J294" t="str">
            <v>INPUTA6</v>
          </cell>
          <cell r="P294" t="str">
            <v>A6</v>
          </cell>
          <cell r="Q294" t="str">
            <v>(Ticket sulle prestazioni di specialistica ambulatoriale)</v>
          </cell>
          <cell r="V294">
            <v>750000</v>
          </cell>
          <cell r="W294">
            <v>747579</v>
          </cell>
          <cell r="X294">
            <v>0</v>
          </cell>
        </row>
        <row r="295">
          <cell r="J295" t="str">
            <v>INPUTA6</v>
          </cell>
          <cell r="P295" t="str">
            <v>A6</v>
          </cell>
          <cell r="Q295" t="str">
            <v>(Ticket sul prontosoccorso)</v>
          </cell>
          <cell r="V295">
            <v>0</v>
          </cell>
          <cell r="W295">
            <v>0</v>
          </cell>
          <cell r="X295">
            <v>0</v>
          </cell>
        </row>
        <row r="296">
          <cell r="J296" t="str">
            <v>INPUTA6</v>
          </cell>
          <cell r="P296" t="str">
            <v>A6</v>
          </cell>
          <cell r="Q296" t="str">
            <v>(Altri Tickets)</v>
          </cell>
          <cell r="V296">
            <v>0</v>
          </cell>
          <cell r="W296">
            <v>0</v>
          </cell>
          <cell r="X296">
            <v>0</v>
          </cell>
        </row>
        <row r="297">
          <cell r="J297" t="str">
            <v>TOTAL</v>
          </cell>
          <cell r="Q297" t="str">
            <v>(A.5) Costi capitalizzati - Totale)</v>
          </cell>
          <cell r="V297">
            <v>3830000</v>
          </cell>
          <cell r="W297">
            <v>4145101</v>
          </cell>
          <cell r="X297">
            <v>0</v>
          </cell>
        </row>
        <row r="298">
          <cell r="J298" t="str">
            <v>INPUTA7</v>
          </cell>
          <cell r="P298" t="str">
            <v>A7</v>
          </cell>
          <cell r="Q298" t="str">
            <v>(Quota contributi c/capitale da utilizzo finanziamenti per investimenti da Regione)</v>
          </cell>
          <cell r="V298">
            <v>1057000</v>
          </cell>
          <cell r="W298">
            <v>1001591</v>
          </cell>
          <cell r="X298">
            <v>0</v>
          </cell>
        </row>
        <row r="299">
          <cell r="J299" t="str">
            <v>INPUTA7</v>
          </cell>
          <cell r="P299" t="str">
            <v>A7</v>
          </cell>
          <cell r="Q299" t="str">
            <v>(Quota contributi c/capitale da utilizzo finanziamenti per investimenti da Regione - Beni di prima dotazione)</v>
          </cell>
          <cell r="V299">
            <v>705000</v>
          </cell>
          <cell r="W299">
            <v>704856</v>
          </cell>
          <cell r="X299">
            <v>0</v>
          </cell>
        </row>
        <row r="300">
          <cell r="J300" t="str">
            <v>INPUTA7</v>
          </cell>
          <cell r="P300" t="str">
            <v>A7</v>
          </cell>
          <cell r="Q300" t="str">
            <v>(Quota contributi c/capitale da utilizzo finanziamenti per investimenti dallo Stato)</v>
          </cell>
          <cell r="V300">
            <v>1871000</v>
          </cell>
          <cell r="W300">
            <v>1810501</v>
          </cell>
          <cell r="X300">
            <v>0</v>
          </cell>
        </row>
        <row r="301">
          <cell r="J301" t="str">
            <v>INPUTA7</v>
          </cell>
          <cell r="P301" t="str">
            <v>A7</v>
          </cell>
          <cell r="Q301" t="str">
            <v>(Quota contributi c/esercizio da contributi FSR destinati a investimenti)</v>
          </cell>
          <cell r="V301">
            <v>129000</v>
          </cell>
          <cell r="W301">
            <v>123562</v>
          </cell>
          <cell r="X301">
            <v>0</v>
          </cell>
        </row>
        <row r="302">
          <cell r="J302" t="str">
            <v>INPUTA7</v>
          </cell>
          <cell r="P302" t="str">
            <v>A7</v>
          </cell>
          <cell r="Q302" t="str">
            <v>(Quota contributi c/esercizio da altri contributi destinati a investimenti)</v>
          </cell>
          <cell r="V302">
            <v>1000</v>
          </cell>
          <cell r="W302">
            <v>917</v>
          </cell>
          <cell r="X302">
            <v>0</v>
          </cell>
        </row>
        <row r="303">
          <cell r="J303" t="str">
            <v>INPUTA7</v>
          </cell>
          <cell r="P303" t="str">
            <v>A7</v>
          </cell>
          <cell r="Q303" t="str">
            <v>(Costi capitalizzati da utilizzo riserva plusvalenze da reinvestire)</v>
          </cell>
          <cell r="V303">
            <v>0</v>
          </cell>
          <cell r="W303">
            <v>0</v>
          </cell>
          <cell r="X303">
            <v>0</v>
          </cell>
        </row>
        <row r="304">
          <cell r="J304" t="str">
            <v>INPUTA7</v>
          </cell>
          <cell r="P304" t="str">
            <v>A7</v>
          </cell>
          <cell r="Q304" t="str">
            <v>(Costi capitalizzati da utilizzo riserva successioni e donazioni)</v>
          </cell>
          <cell r="V304">
            <v>67000</v>
          </cell>
          <cell r="W304">
            <v>503674</v>
          </cell>
          <cell r="X304">
            <v>0</v>
          </cell>
        </row>
        <row r="305">
          <cell r="J305" t="str">
            <v>INPUTA7</v>
          </cell>
          <cell r="P305" t="str">
            <v>A7</v>
          </cell>
          <cell r="Q305" t="str">
            <v>(Costi capitalizzati da utilizzo riserva per investimenti)</v>
          </cell>
          <cell r="V305">
            <v>0</v>
          </cell>
          <cell r="W305">
            <v>0</v>
          </cell>
          <cell r="X305">
            <v>0</v>
          </cell>
        </row>
        <row r="306">
          <cell r="J306" t="str">
            <v>INPUTA8</v>
          </cell>
          <cell r="P306" t="str">
            <v>A8</v>
          </cell>
          <cell r="Q306" t="str">
            <v>(Capitalizzazione costi (sostenuti in economia))</v>
          </cell>
          <cell r="V306">
            <v>0</v>
          </cell>
          <cell r="W306">
            <v>0</v>
          </cell>
          <cell r="X306">
            <v>0</v>
          </cell>
        </row>
        <row r="307">
          <cell r="J307" t="str">
            <v>TOTAL</v>
          </cell>
          <cell r="Q307" t="str">
            <v>(B) COSTI DELLA PRODUZIONE)</v>
          </cell>
          <cell r="V307">
            <v>97459000</v>
          </cell>
          <cell r="W307">
            <v>99566573</v>
          </cell>
          <cell r="X307">
            <v>0</v>
          </cell>
        </row>
        <row r="308">
          <cell r="J308" t="str">
            <v>TOTAL</v>
          </cell>
          <cell r="Q308" t="str">
            <v>(B.1) Acquisti di beni - Totale)</v>
          </cell>
          <cell r="V308">
            <v>31939000</v>
          </cell>
          <cell r="W308">
            <v>35503582</v>
          </cell>
          <cell r="X308">
            <v>0</v>
          </cell>
        </row>
        <row r="309">
          <cell r="J309" t="str">
            <v>TOTAL</v>
          </cell>
          <cell r="Q309" t="str">
            <v>(B.1.A) Acquisti di beni sanitari - Totale)</v>
          </cell>
          <cell r="V309">
            <v>31691000</v>
          </cell>
          <cell r="W309">
            <v>35276908</v>
          </cell>
          <cell r="X309">
            <v>0</v>
          </cell>
        </row>
        <row r="310">
          <cell r="J310" t="str">
            <v>TOTAL</v>
          </cell>
          <cell r="Q310" t="str">
            <v>(Farmaceutici: Specialità Medicinali)</v>
          </cell>
          <cell r="V310">
            <v>0</v>
          </cell>
          <cell r="W310">
            <v>0</v>
          </cell>
          <cell r="X310">
            <v>0</v>
          </cell>
        </row>
        <row r="311">
          <cell r="J311" t="str">
            <v>TOTALB.1.a</v>
          </cell>
          <cell r="P311" t="str">
            <v>B.1.a</v>
          </cell>
          <cell r="Q311" t="str">
            <v>(Farmaceutici: Specialità Medicinali (File F compreso HCV))</v>
          </cell>
          <cell r="R311" t="str">
            <v>AB&amp;S</v>
          </cell>
          <cell r="S311" t="str">
            <v>ASLC14_1</v>
          </cell>
          <cell r="T311" t="str">
            <v>BS</v>
          </cell>
          <cell r="U311" t="str">
            <v>AOIC04_1</v>
          </cell>
          <cell r="V311">
            <v>0</v>
          </cell>
          <cell r="W311">
            <v>0</v>
          </cell>
          <cell r="X311">
            <v>0</v>
          </cell>
        </row>
        <row r="312">
          <cell r="J312" t="str">
            <v>INPUTB.1.a</v>
          </cell>
          <cell r="P312" t="str">
            <v>B.1.a</v>
          </cell>
          <cell r="Q312" t="str">
            <v>(Farmaceutici: Specialità Medicinali (File F escluso HCV))</v>
          </cell>
          <cell r="R312" t="str">
            <v>AB&amp;S</v>
          </cell>
          <cell r="S312" t="str">
            <v>ASLC14_1</v>
          </cell>
          <cell r="T312" t="str">
            <v>BS</v>
          </cell>
          <cell r="U312" t="str">
            <v>AOIC04_1</v>
          </cell>
          <cell r="V312">
            <v>11694000</v>
          </cell>
          <cell r="W312">
            <v>14549711</v>
          </cell>
          <cell r="X312">
            <v>0</v>
          </cell>
        </row>
        <row r="313">
          <cell r="J313" t="str">
            <v>INPUTB.1.a</v>
          </cell>
          <cell r="P313" t="str">
            <v>B.1.a</v>
          </cell>
          <cell r="Q313" t="str">
            <v>(Farmaceutici: Specialità Medicinali (HCV))</v>
          </cell>
          <cell r="R313" t="str">
            <v>AB&amp;S</v>
          </cell>
          <cell r="S313" t="str">
            <v>ASLC14_1</v>
          </cell>
          <cell r="T313" t="str">
            <v>BS</v>
          </cell>
          <cell r="U313" t="str">
            <v>AOIC04_1</v>
          </cell>
          <cell r="V313">
            <v>0</v>
          </cell>
          <cell r="W313">
            <v>0</v>
          </cell>
          <cell r="X313">
            <v>0</v>
          </cell>
        </row>
        <row r="314">
          <cell r="J314" t="str">
            <v>INPUTB.1.a</v>
          </cell>
          <cell r="P314" t="str">
            <v>B.1.a</v>
          </cell>
          <cell r="Q314" t="str">
            <v>(Farmaceutici: Specialità Medicinali (altro: farmaci ospedalieri))</v>
          </cell>
          <cell r="R314" t="str">
            <v>AB&amp;S</v>
          </cell>
          <cell r="S314" t="str">
            <v>ASLC14_1</v>
          </cell>
          <cell r="T314" t="str">
            <v>BS</v>
          </cell>
          <cell r="U314" t="str">
            <v>AOIC04_1</v>
          </cell>
          <cell r="V314">
            <v>1469000</v>
          </cell>
          <cell r="W314">
            <v>1395676</v>
          </cell>
          <cell r="X314">
            <v>0</v>
          </cell>
        </row>
        <row r="315">
          <cell r="J315" t="str">
            <v>INPUTB.1.a</v>
          </cell>
          <cell r="P315" t="str">
            <v>B.1.a</v>
          </cell>
          <cell r="Q315" t="str">
            <v>(Farmaceutici: Specialità Medicinali (Doppio Canale ex Nota CUF 37))</v>
          </cell>
          <cell r="T315" t="str">
            <v>BS</v>
          </cell>
          <cell r="U315" t="str">
            <v>AOIC04_1</v>
          </cell>
          <cell r="V315">
            <v>9269000</v>
          </cell>
          <cell r="W315">
            <v>9651793</v>
          </cell>
          <cell r="X315">
            <v>0</v>
          </cell>
        </row>
        <row r="316">
          <cell r="J316" t="str">
            <v>INPUTB.1.a</v>
          </cell>
          <cell r="P316" t="str">
            <v>B.1.a</v>
          </cell>
          <cell r="Q316" t="str">
            <v>(Farmaceutici: Specialità Medicinali (Primo Ciclo terapeutico D.G.R. 10246/02))</v>
          </cell>
          <cell r="T316" t="str">
            <v>BS</v>
          </cell>
          <cell r="U316" t="str">
            <v>AOIC04_1</v>
          </cell>
          <cell r="V316">
            <v>24000</v>
          </cell>
          <cell r="W316">
            <v>4875</v>
          </cell>
          <cell r="X316">
            <v>0</v>
          </cell>
        </row>
        <row r="317">
          <cell r="J317" t="str">
            <v>INPUTB.1.a</v>
          </cell>
          <cell r="P317" t="str">
            <v>B.1.a</v>
          </cell>
          <cell r="Q317" t="str">
            <v>(Farmaceutici: Specialità Medicinali da ATS/ASST/Fondazioni della Regione)</v>
          </cell>
          <cell r="R317" t="str">
            <v>AB&amp;S</v>
          </cell>
          <cell r="S317" t="str">
            <v>ASLC14_1</v>
          </cell>
          <cell r="T317" t="str">
            <v>BS</v>
          </cell>
          <cell r="U317" t="str">
            <v>AOIC04_1</v>
          </cell>
          <cell r="V317">
            <v>0</v>
          </cell>
          <cell r="W317">
            <v>0</v>
          </cell>
          <cell r="X317">
            <v>0</v>
          </cell>
        </row>
        <row r="318">
          <cell r="J318" t="str">
            <v>INPUTB.1.a</v>
          </cell>
          <cell r="P318" t="str">
            <v>B.1.a</v>
          </cell>
          <cell r="Q318" t="str">
            <v>(Farmaceutici: Specialità Medicinali (Doppio Canale ex Nota CUF 37) da ATS/ASST/Fondazioni della Regione)</v>
          </cell>
          <cell r="T318" t="str">
            <v>BS</v>
          </cell>
          <cell r="U318" t="str">
            <v>AOIC04_1</v>
          </cell>
          <cell r="V318">
            <v>0</v>
          </cell>
          <cell r="W318">
            <v>0</v>
          </cell>
          <cell r="X318">
            <v>0</v>
          </cell>
        </row>
        <row r="319">
          <cell r="J319" t="str">
            <v>INPUTB.1.a</v>
          </cell>
          <cell r="P319" t="str">
            <v>B.1.a</v>
          </cell>
          <cell r="Q319" t="str">
            <v>(Farmaceutici: Ossigeno)</v>
          </cell>
          <cell r="R319" t="str">
            <v>AB&amp;S</v>
          </cell>
          <cell r="S319" t="str">
            <v>ASLC14_1</v>
          </cell>
          <cell r="T319" t="str">
            <v>BS</v>
          </cell>
          <cell r="U319" t="str">
            <v>AOIC04_1</v>
          </cell>
          <cell r="V319">
            <v>180000</v>
          </cell>
          <cell r="W319">
            <v>167022</v>
          </cell>
          <cell r="X319">
            <v>0</v>
          </cell>
        </row>
        <row r="320">
          <cell r="J320" t="str">
            <v>INPUTB.1.a</v>
          </cell>
          <cell r="P320" t="str">
            <v>B.1.a</v>
          </cell>
          <cell r="Q320" t="str">
            <v>(Farmaceutici: Ossigeno (Doppio Canale))</v>
          </cell>
          <cell r="T320" t="str">
            <v>BS</v>
          </cell>
          <cell r="U320" t="str">
            <v>AOIC04_1</v>
          </cell>
          <cell r="V320">
            <v>0</v>
          </cell>
          <cell r="W320">
            <v>0</v>
          </cell>
          <cell r="X320">
            <v>0</v>
          </cell>
        </row>
        <row r="321">
          <cell r="J321" t="str">
            <v>INPUTB.1.a</v>
          </cell>
          <cell r="P321" t="str">
            <v>B.1.a</v>
          </cell>
          <cell r="Q321" t="str">
            <v>(Farmaceutici: Ossigeno da ATS/ASST/Fondazioni della Regione)</v>
          </cell>
          <cell r="R321" t="str">
            <v>AB&amp;S</v>
          </cell>
          <cell r="S321" t="str">
            <v>ASLC14_1</v>
          </cell>
          <cell r="T321" t="str">
            <v>BS</v>
          </cell>
          <cell r="U321" t="str">
            <v>AOIC04_1</v>
          </cell>
          <cell r="V321">
            <v>0</v>
          </cell>
          <cell r="W321">
            <v>0</v>
          </cell>
          <cell r="X321">
            <v>0</v>
          </cell>
        </row>
        <row r="322">
          <cell r="J322" t="str">
            <v>INPUTB.1.a</v>
          </cell>
          <cell r="P322" t="str">
            <v>B.1.a</v>
          </cell>
          <cell r="Q322" t="str">
            <v>(Farmaceutici: Ossigeno (Doppio Canale) da ATS/ASST/Fondazioni della Regione)</v>
          </cell>
          <cell r="T322" t="str">
            <v>BS</v>
          </cell>
          <cell r="U322" t="str">
            <v>AOIC04_1</v>
          </cell>
          <cell r="V322">
            <v>0</v>
          </cell>
          <cell r="W322">
            <v>0</v>
          </cell>
          <cell r="X322">
            <v>0</v>
          </cell>
        </row>
        <row r="323">
          <cell r="J323" t="str">
            <v>INPUTB.1.a</v>
          </cell>
          <cell r="P323" t="str">
            <v>B.1.a</v>
          </cell>
          <cell r="Q323" t="str">
            <v>(Farmaceutici: Specialità Medicinali SENZA AIC)</v>
          </cell>
          <cell r="R323" t="str">
            <v>AB&amp;S</v>
          </cell>
          <cell r="S323" t="str">
            <v>ASLC14_1</v>
          </cell>
          <cell r="T323" t="str">
            <v>BS</v>
          </cell>
          <cell r="U323" t="str">
            <v>AOIC04_1</v>
          </cell>
          <cell r="V323">
            <v>0</v>
          </cell>
          <cell r="W323">
            <v>0</v>
          </cell>
          <cell r="X323">
            <v>0</v>
          </cell>
        </row>
        <row r="324">
          <cell r="J324" t="str">
            <v>INPUTB.1.a</v>
          </cell>
          <cell r="P324" t="str">
            <v>B.1.a</v>
          </cell>
          <cell r="Q324" t="str">
            <v>(Farmaceutici: Galenici e altri medicinali SENZA AIC)</v>
          </cell>
          <cell r="R324" t="str">
            <v>AB&amp;S</v>
          </cell>
          <cell r="S324" t="str">
            <v>ASLC14_1</v>
          </cell>
          <cell r="T324" t="str">
            <v>BS</v>
          </cell>
          <cell r="U324" t="str">
            <v>AOIC04_1</v>
          </cell>
          <cell r="V324">
            <v>0</v>
          </cell>
          <cell r="W324">
            <v>0</v>
          </cell>
          <cell r="X324">
            <v>0</v>
          </cell>
        </row>
        <row r="325">
          <cell r="J325" t="str">
            <v>INPUTB.1.a</v>
          </cell>
          <cell r="P325" t="str">
            <v>B.1.a</v>
          </cell>
          <cell r="Q325" t="str">
            <v>(Farmaceutici: Ossigeno e gas medicali SENZA AIC)</v>
          </cell>
          <cell r="R325" t="str">
            <v>AB&amp;S</v>
          </cell>
          <cell r="S325" t="str">
            <v>ASLC14_1</v>
          </cell>
          <cell r="T325" t="str">
            <v>BS</v>
          </cell>
          <cell r="U325" t="str">
            <v>AOIC04_1</v>
          </cell>
          <cell r="V325">
            <v>0</v>
          </cell>
          <cell r="W325">
            <v>0</v>
          </cell>
          <cell r="X325">
            <v>0</v>
          </cell>
        </row>
        <row r="326">
          <cell r="J326" t="str">
            <v>INPUTB.1.a</v>
          </cell>
          <cell r="P326" t="str">
            <v>B.1.a</v>
          </cell>
          <cell r="Q326" t="str">
            <v>(Emoderivati)</v>
          </cell>
          <cell r="R326" t="str">
            <v>AB&amp;S</v>
          </cell>
          <cell r="S326" t="str">
            <v>ASLC14_1</v>
          </cell>
          <cell r="T326" t="str">
            <v>BS</v>
          </cell>
          <cell r="U326" t="str">
            <v>AOIC04_1</v>
          </cell>
          <cell r="V326">
            <v>0</v>
          </cell>
          <cell r="W326">
            <v>0</v>
          </cell>
          <cell r="X326">
            <v>0</v>
          </cell>
        </row>
        <row r="327">
          <cell r="J327" t="str">
            <v>INPUTB.1.a</v>
          </cell>
          <cell r="P327" t="str">
            <v>B.1.a</v>
          </cell>
          <cell r="Q327" t="str">
            <v>(Emoderivati da Privati SOLAMENTE OVE GESTITI NELL'AMBITO DEL CONSORZIO INTERREGIONALE])</v>
          </cell>
          <cell r="R327" t="str">
            <v>AB&amp;S</v>
          </cell>
          <cell r="S327" t="str">
            <v>ASLC14_1</v>
          </cell>
          <cell r="T327" t="str">
            <v>BS</v>
          </cell>
          <cell r="U327" t="str">
            <v>AOIC04_1</v>
          </cell>
          <cell r="V327">
            <v>0</v>
          </cell>
          <cell r="W327">
            <v>0</v>
          </cell>
          <cell r="X327">
            <v>0</v>
          </cell>
        </row>
        <row r="328">
          <cell r="J328" t="str">
            <v>INPUTB.1.a</v>
          </cell>
          <cell r="P328" t="str">
            <v>B.1.a</v>
          </cell>
          <cell r="Q328" t="str">
            <v>(Emoderivati (Doppio Canale ex Nota CUF 37))</v>
          </cell>
          <cell r="T328" t="str">
            <v>BS</v>
          </cell>
          <cell r="U328" t="str">
            <v>AOIC04_1</v>
          </cell>
          <cell r="V328">
            <v>0</v>
          </cell>
          <cell r="W328">
            <v>0</v>
          </cell>
          <cell r="X328">
            <v>0</v>
          </cell>
        </row>
        <row r="329">
          <cell r="J329" t="str">
            <v>INPUTB.1.a</v>
          </cell>
          <cell r="P329" t="str">
            <v>B.1.a</v>
          </cell>
          <cell r="Q329" t="str">
            <v>(Emoderivati da ATS/ASST/Fondazioni della Regione  ESCLUSI EMODERIVATI GESTITI VIA CONSORZIO INTERREGIONALE])</v>
          </cell>
          <cell r="R329" t="str">
            <v>AB&amp;S</v>
          </cell>
          <cell r="S329" t="str">
            <v>ASLC14_1</v>
          </cell>
          <cell r="T329" t="str">
            <v>BS</v>
          </cell>
          <cell r="U329" t="str">
            <v>AOIC04_1</v>
          </cell>
          <cell r="V329">
            <v>142000</v>
          </cell>
          <cell r="W329">
            <v>0</v>
          </cell>
          <cell r="X329">
            <v>0</v>
          </cell>
        </row>
        <row r="330">
          <cell r="J330" t="str">
            <v>INPUTB.1.a</v>
          </cell>
          <cell r="P330" t="str">
            <v>B.1.a</v>
          </cell>
          <cell r="Q330" t="str">
            <v>(Emoderivati da ATS/ASST/Fondazioni della Regione SOLAMENTE OVE GESTITI NELL'AMBITO DEL CONSORZIO INTERREGIONALE])</v>
          </cell>
          <cell r="R330" t="str">
            <v>AB&amp;S</v>
          </cell>
          <cell r="S330" t="str">
            <v>ASLC14_1</v>
          </cell>
          <cell r="T330" t="str">
            <v>BS</v>
          </cell>
          <cell r="U330" t="str">
            <v>AOIC04_1</v>
          </cell>
          <cell r="V330">
            <v>944000</v>
          </cell>
          <cell r="W330">
            <v>0</v>
          </cell>
          <cell r="X330">
            <v>0</v>
          </cell>
        </row>
        <row r="331">
          <cell r="J331" t="str">
            <v>INPUTB.1.a</v>
          </cell>
          <cell r="P331" t="str">
            <v>B.1.a</v>
          </cell>
          <cell r="Q331" t="str">
            <v>(Emoderivati da Az. Pubbliche ExtraRegione SOLAMENTE OVE GESTITI NELL'AMBITO DEL CONSORZIO INTERREGIONALE])</v>
          </cell>
          <cell r="R331" t="str">
            <v>AB&amp;S</v>
          </cell>
          <cell r="S331" t="str">
            <v>ASLC14_1</v>
          </cell>
          <cell r="T331" t="str">
            <v>BS</v>
          </cell>
          <cell r="U331" t="str">
            <v>AOIC04_1</v>
          </cell>
          <cell r="V331">
            <v>0</v>
          </cell>
          <cell r="W331">
            <v>0</v>
          </cell>
          <cell r="X331">
            <v>0</v>
          </cell>
        </row>
        <row r="332">
          <cell r="J332" t="str">
            <v>INPUTB.1.a</v>
          </cell>
          <cell r="P332" t="str">
            <v>B.1.a</v>
          </cell>
          <cell r="Q332" t="str">
            <v>(Emoderivati (Doppio Canale ex Nota CUF 37) da ATS/ASST/Fondazioni della Regione)</v>
          </cell>
          <cell r="T332" t="str">
            <v>BS</v>
          </cell>
          <cell r="U332" t="str">
            <v>AOIC04_1</v>
          </cell>
          <cell r="V332">
            <v>0</v>
          </cell>
          <cell r="W332">
            <v>0</v>
          </cell>
          <cell r="X332">
            <v>0</v>
          </cell>
        </row>
        <row r="333">
          <cell r="J333" t="str">
            <v>TOTALB.1.a</v>
          </cell>
          <cell r="P333" t="str">
            <v>B.1.a</v>
          </cell>
          <cell r="Q333" t="str">
            <v>(Emoderivati di produzione regionale)</v>
          </cell>
          <cell r="R333" t="str">
            <v>AB&amp;S</v>
          </cell>
          <cell r="S333" t="str">
            <v>ASLC14_1</v>
          </cell>
          <cell r="T333" t="str">
            <v>BS</v>
          </cell>
          <cell r="U333" t="str">
            <v>AOIC04_1</v>
          </cell>
          <cell r="V333">
            <v>0</v>
          </cell>
          <cell r="W333">
            <v>0</v>
          </cell>
          <cell r="X333">
            <v>0</v>
          </cell>
        </row>
        <row r="334">
          <cell r="J334" t="str">
            <v>INPUTB.1.a</v>
          </cell>
          <cell r="P334" t="str">
            <v>B.1.a</v>
          </cell>
          <cell r="Q334" t="str">
            <v>Emoderivati di produzione regionale da ATS/ASST/IRCCS/Fondazioni della Regione</v>
          </cell>
          <cell r="R334" t="str">
            <v>AB&amp;S</v>
          </cell>
          <cell r="S334" t="str">
            <v>ASLC14_1</v>
          </cell>
          <cell r="T334" t="str">
            <v>BS</v>
          </cell>
          <cell r="U334" t="str">
            <v>AOIC04_1</v>
          </cell>
          <cell r="V334">
            <v>0</v>
          </cell>
          <cell r="W334">
            <v>143356</v>
          </cell>
          <cell r="X334">
            <v>0</v>
          </cell>
        </row>
        <row r="335">
          <cell r="J335" t="str">
            <v>INPUTB.1.a</v>
          </cell>
          <cell r="P335" t="str">
            <v>B.1.a</v>
          </cell>
          <cell r="Q335" t="str">
            <v>Emoderivati di produzione regionale da ATS/ASST/IRCCS/Fondazioni della Regione SOLAMENTE OVE GESTITI NELL'AMBITO DEL CONSORZIO INTERREGIONALE])</v>
          </cell>
          <cell r="R335" t="str">
            <v>AB&amp;S</v>
          </cell>
          <cell r="S335" t="str">
            <v>ASLC14_1</v>
          </cell>
          <cell r="T335" t="str">
            <v>BS</v>
          </cell>
          <cell r="U335" t="str">
            <v>AOIC04_1</v>
          </cell>
          <cell r="V335">
            <v>0</v>
          </cell>
          <cell r="W335">
            <v>1095500</v>
          </cell>
          <cell r="X335">
            <v>0</v>
          </cell>
        </row>
        <row r="336">
          <cell r="J336" t="str">
            <v>INPUTB.1.a</v>
          </cell>
          <cell r="P336" t="str">
            <v>B.1.a</v>
          </cell>
          <cell r="Q336" t="str">
            <v>Emoderivati di produzione regionale da altri soggetti</v>
          </cell>
          <cell r="R336" t="str">
            <v>AB&amp;S</v>
          </cell>
          <cell r="S336" t="str">
            <v>ASLC14_1</v>
          </cell>
          <cell r="T336" t="str">
            <v>BS</v>
          </cell>
          <cell r="U336" t="str">
            <v>AOIC04_1</v>
          </cell>
          <cell r="V336">
            <v>0</v>
          </cell>
          <cell r="W336">
            <v>0</v>
          </cell>
          <cell r="X336">
            <v>0</v>
          </cell>
        </row>
        <row r="337">
          <cell r="J337" t="str">
            <v>INPUTB.1.a</v>
          </cell>
          <cell r="P337" t="str">
            <v>B.1.a</v>
          </cell>
          <cell r="Q337" t="str">
            <v>(Prodotti dietetici)</v>
          </cell>
          <cell r="T337" t="str">
            <v>BS</v>
          </cell>
          <cell r="U337" t="str">
            <v>AOIC04_4</v>
          </cell>
          <cell r="V337">
            <v>0</v>
          </cell>
          <cell r="W337">
            <v>0</v>
          </cell>
          <cell r="X337">
            <v>0</v>
          </cell>
        </row>
        <row r="338">
          <cell r="J338" t="str">
            <v>INPUTB.1.a</v>
          </cell>
          <cell r="P338" t="str">
            <v>B.1.a</v>
          </cell>
          <cell r="Q338" t="str">
            <v>(Dispositivi medici:  Cnd W - Materiali Diagnostici in vitro)</v>
          </cell>
          <cell r="R338" t="str">
            <v>AB&amp;S</v>
          </cell>
          <cell r="S338" t="str">
            <v>ASLC14_2</v>
          </cell>
          <cell r="T338" t="str">
            <v>DM</v>
          </cell>
          <cell r="U338" t="str">
            <v>AOIC04_2</v>
          </cell>
          <cell r="V338">
            <v>568000</v>
          </cell>
          <cell r="W338">
            <v>601707</v>
          </cell>
          <cell r="X338">
            <v>0</v>
          </cell>
        </row>
        <row r="339">
          <cell r="J339" t="str">
            <v>INPUTB.1.a</v>
          </cell>
          <cell r="P339" t="str">
            <v>B.1.a</v>
          </cell>
          <cell r="Q339" t="str">
            <v>(Dispositivi medici: Cnd Z - Materiali diagnostici (materiale per apparecchiature sanitare e relativi componenti))</v>
          </cell>
          <cell r="R339" t="str">
            <v>AB&amp;S</v>
          </cell>
          <cell r="S339" t="str">
            <v>ASLC14_2</v>
          </cell>
          <cell r="T339" t="str">
            <v>DM</v>
          </cell>
          <cell r="U339" t="str">
            <v>AOIC04_2</v>
          </cell>
          <cell r="V339">
            <v>447000</v>
          </cell>
          <cell r="W339">
            <v>683489</v>
          </cell>
          <cell r="X339">
            <v>0</v>
          </cell>
        </row>
        <row r="340">
          <cell r="J340" t="str">
            <v>INPUTB.1.a</v>
          </cell>
          <cell r="P340" t="str">
            <v>B.1.a</v>
          </cell>
          <cell r="Q340" t="str">
            <v>(Prodotti chimici: Materiali diagnostici (senza Cnd))</v>
          </cell>
          <cell r="R340" t="str">
            <v>AB&amp;S</v>
          </cell>
          <cell r="S340" t="str">
            <v>ASLC14_4</v>
          </cell>
          <cell r="T340" t="str">
            <v>BS</v>
          </cell>
          <cell r="U340" t="str">
            <v>AOIC04_3</v>
          </cell>
          <cell r="V340">
            <v>1567000</v>
          </cell>
          <cell r="W340">
            <v>1531905</v>
          </cell>
          <cell r="X340">
            <v>0</v>
          </cell>
        </row>
        <row r="341">
          <cell r="J341" t="str">
            <v>TOTALB.1.a</v>
          </cell>
          <cell r="P341" t="str">
            <v>B.1.a</v>
          </cell>
          <cell r="Q341" t="str">
            <v>(Dispositivi medici: Presidi chirurgici e materiali sanitari - Cnd: A; B; D; G; H; K; L; M; N; Q; R; S; T [escluso T04]; U; V; Y)</v>
          </cell>
          <cell r="R341" t="str">
            <v>AB&amp;S</v>
          </cell>
          <cell r="S341" t="str">
            <v>ASLC14_2</v>
          </cell>
          <cell r="T341" t="str">
            <v>DM</v>
          </cell>
          <cell r="U341" t="str">
            <v>AOIC04_2</v>
          </cell>
          <cell r="V341">
            <v>0</v>
          </cell>
          <cell r="W341">
            <v>0</v>
          </cell>
          <cell r="X341">
            <v>0</v>
          </cell>
        </row>
        <row r="342">
          <cell r="J342" t="str">
            <v>INPUTB.1.a</v>
          </cell>
          <cell r="P342" t="str">
            <v>B.1.a</v>
          </cell>
          <cell r="Q342" t="str">
            <v>(Dispositivi Medici: Cnd  A - Dispositivi da somministrazione, prelievo e raccolta)</v>
          </cell>
          <cell r="R342" t="str">
            <v>AB&amp;S</v>
          </cell>
          <cell r="S342" t="str">
            <v>ASLC14_2</v>
          </cell>
          <cell r="T342" t="str">
            <v>DM</v>
          </cell>
          <cell r="U342" t="str">
            <v>AOIC04_2</v>
          </cell>
          <cell r="V342">
            <v>404000</v>
          </cell>
          <cell r="W342">
            <v>444156</v>
          </cell>
          <cell r="X342">
            <v>0</v>
          </cell>
        </row>
        <row r="343">
          <cell r="J343" t="str">
            <v>INPUTB.1.a</v>
          </cell>
          <cell r="P343" t="str">
            <v>B.1.a</v>
          </cell>
          <cell r="Q343" t="str">
            <v>(Dispositivi Medici: Cnd K, L - Strumentario chirurgico)</v>
          </cell>
          <cell r="R343" t="str">
            <v>AB&amp;S</v>
          </cell>
          <cell r="S343" t="str">
            <v>ASLC14_2</v>
          </cell>
          <cell r="T343" t="str">
            <v>DM</v>
          </cell>
          <cell r="U343" t="str">
            <v>AOIC04_2</v>
          </cell>
          <cell r="V343">
            <v>231000</v>
          </cell>
          <cell r="W343">
            <v>135209</v>
          </cell>
          <cell r="X343">
            <v>0</v>
          </cell>
        </row>
        <row r="344">
          <cell r="J344" t="str">
            <v>INPUTB.1.a</v>
          </cell>
          <cell r="P344" t="str">
            <v>B.1.a</v>
          </cell>
          <cell r="Q344" t="str">
            <v>(Dispositivi Medici: Cnd H - Dispositivi di sutura)</v>
          </cell>
          <cell r="R344" t="str">
            <v>AB&amp;S</v>
          </cell>
          <cell r="S344" t="str">
            <v>ASLC14_2</v>
          </cell>
          <cell r="T344" t="str">
            <v>DM</v>
          </cell>
          <cell r="U344" t="str">
            <v>AOIC04_2</v>
          </cell>
          <cell r="V344">
            <v>163000</v>
          </cell>
          <cell r="W344">
            <v>227541</v>
          </cell>
          <cell r="X344">
            <v>0</v>
          </cell>
        </row>
        <row r="345">
          <cell r="J345" t="str">
            <v>INPUTB.1.a</v>
          </cell>
          <cell r="P345" t="str">
            <v>B.1.a</v>
          </cell>
          <cell r="Q345" t="str">
            <v>(Dispositivi Medici: Cnd M - Dispositivi per medicazioni generali e specialistiche)</v>
          </cell>
          <cell r="R345" t="str">
            <v>AB&amp;S</v>
          </cell>
          <cell r="S345" t="str">
            <v>ASLC14_2</v>
          </cell>
          <cell r="T345" t="str">
            <v>DM</v>
          </cell>
          <cell r="U345" t="str">
            <v>AOIC04_2</v>
          </cell>
          <cell r="V345">
            <v>469000</v>
          </cell>
          <cell r="W345">
            <v>455560</v>
          </cell>
          <cell r="X345">
            <v>0</v>
          </cell>
        </row>
        <row r="346">
          <cell r="J346" t="str">
            <v>INPUTB.1.a</v>
          </cell>
          <cell r="P346" t="str">
            <v>B.1.a</v>
          </cell>
          <cell r="Q346" t="str">
            <v>(Dispositivi Medici: Cnd T - Dispositivi di protezione e ausili per incontinenza (d. lgs. 46/97))</v>
          </cell>
          <cell r="R346" t="str">
            <v>AB&amp;S</v>
          </cell>
          <cell r="S346" t="str">
            <v>ASLC14_2</v>
          </cell>
          <cell r="T346" t="str">
            <v>DM</v>
          </cell>
          <cell r="U346" t="str">
            <v>AOIC04_2</v>
          </cell>
          <cell r="V346">
            <v>311000</v>
          </cell>
          <cell r="W346">
            <v>329473</v>
          </cell>
          <cell r="X346">
            <v>0</v>
          </cell>
        </row>
        <row r="347">
          <cell r="J347" t="str">
            <v>INPUTB.1.a</v>
          </cell>
          <cell r="P347" t="str">
            <v>B.1.a</v>
          </cell>
          <cell r="Q347" t="str">
            <v>(Dispositivi Medici: Cnd Y - Supporti o ausili tecnici per persone disabili)</v>
          </cell>
          <cell r="R347" t="str">
            <v>AB&amp;S</v>
          </cell>
          <cell r="S347" t="str">
            <v>ASLC14_2</v>
          </cell>
          <cell r="T347" t="str">
            <v>DM</v>
          </cell>
          <cell r="U347" t="str">
            <v>AOIC04_2</v>
          </cell>
          <cell r="V347">
            <v>2000</v>
          </cell>
          <cell r="W347">
            <v>1177</v>
          </cell>
          <cell r="X347">
            <v>0</v>
          </cell>
        </row>
        <row r="348">
          <cell r="J348" t="str">
            <v>INPUTB.1.a</v>
          </cell>
          <cell r="P348" t="str">
            <v>B.1.a</v>
          </cell>
          <cell r="Q348" t="str">
            <v>(Dispositivi Medici: Cnd B; G; N; Q; R; U - Presidi medico-chirurgici specialistici)</v>
          </cell>
          <cell r="R348" t="str">
            <v>AB&amp;S</v>
          </cell>
          <cell r="S348" t="str">
            <v>ASLC14_2</v>
          </cell>
          <cell r="T348" t="str">
            <v>DM</v>
          </cell>
          <cell r="U348" t="str">
            <v>AOIC04_2</v>
          </cell>
          <cell r="V348">
            <v>510000</v>
          </cell>
          <cell r="W348">
            <v>521940</v>
          </cell>
          <cell r="X348">
            <v>0</v>
          </cell>
        </row>
        <row r="349">
          <cell r="J349" t="str">
            <v>INPUTB.1.a</v>
          </cell>
          <cell r="P349" t="str">
            <v>B.1.a</v>
          </cell>
          <cell r="Q349" t="str">
            <v>(Dispositivi Medici: Cnd: D; S; V - Disinfettanti, prodotti per sterilizzazione e dispositivi vari)</v>
          </cell>
          <cell r="R349" t="str">
            <v>AB&amp;S</v>
          </cell>
          <cell r="S349" t="str">
            <v>ASLC14_2</v>
          </cell>
          <cell r="T349" t="str">
            <v>DM</v>
          </cell>
          <cell r="U349" t="str">
            <v>AOIC04_2</v>
          </cell>
          <cell r="V349">
            <v>76000</v>
          </cell>
          <cell r="W349">
            <v>88721</v>
          </cell>
          <cell r="X349">
            <v>0</v>
          </cell>
        </row>
        <row r="350">
          <cell r="J350" t="str">
            <v>INPUTB.1.a</v>
          </cell>
          <cell r="P350" t="str">
            <v>B.1.a</v>
          </cell>
          <cell r="Q350" t="str">
            <v>(Dispositivi per appar. Cardiocircolatorio Cnd: C)</v>
          </cell>
          <cell r="R350" t="str">
            <v>AB&amp;S</v>
          </cell>
          <cell r="S350" t="str">
            <v>ASLC14_2</v>
          </cell>
          <cell r="T350" t="str">
            <v>DM</v>
          </cell>
          <cell r="U350" t="str">
            <v>AOIC04_2</v>
          </cell>
          <cell r="V350">
            <v>379000</v>
          </cell>
          <cell r="W350">
            <v>337372</v>
          </cell>
          <cell r="X350">
            <v>0</v>
          </cell>
        </row>
        <row r="351">
          <cell r="J351" t="str">
            <v>INPUTB.1.a</v>
          </cell>
          <cell r="P351" t="str">
            <v>B.1.a</v>
          </cell>
          <cell r="Q351" t="str">
            <v>(Dispositivi medici con repertorio e senza CND (tipo 2, kit))</v>
          </cell>
          <cell r="R351" t="str">
            <v>AB&amp;S</v>
          </cell>
          <cell r="S351" t="str">
            <v>ASLC14_2</v>
          </cell>
          <cell r="T351" t="str">
            <v>DM</v>
          </cell>
          <cell r="U351" t="str">
            <v>AOIC04_2</v>
          </cell>
          <cell r="V351">
            <v>0</v>
          </cell>
          <cell r="W351">
            <v>0</v>
          </cell>
          <cell r="X351">
            <v>0</v>
          </cell>
        </row>
        <row r="352">
          <cell r="J352" t="str">
            <v>INPUTB.1.a</v>
          </cell>
          <cell r="P352" t="str">
            <v>B.1.a</v>
          </cell>
          <cell r="Q352" t="str">
            <v>(Dispositivi medici non registrati in Italia (senza repertorio e con CND assimilabile))</v>
          </cell>
          <cell r="R352" t="str">
            <v>AB&amp;S</v>
          </cell>
          <cell r="S352" t="str">
            <v>ASLC14_2</v>
          </cell>
          <cell r="T352" t="str">
            <v>DM</v>
          </cell>
          <cell r="U352" t="str">
            <v>AOIC04_2</v>
          </cell>
          <cell r="V352">
            <v>0</v>
          </cell>
          <cell r="W352">
            <v>0</v>
          </cell>
          <cell r="X352">
            <v>0</v>
          </cell>
        </row>
        <row r="353">
          <cell r="J353" t="str">
            <v>INPUTB.1.a</v>
          </cell>
          <cell r="P353" t="str">
            <v>B.1.a</v>
          </cell>
          <cell r="Q353" t="str">
            <v>(Materiale chirurgico e prodotti per uso veterinario)</v>
          </cell>
          <cell r="R353" t="str">
            <v>AB&amp;S</v>
          </cell>
          <cell r="S353" t="str">
            <v>ASLC14_4</v>
          </cell>
          <cell r="T353" t="str">
            <v>BS</v>
          </cell>
          <cell r="U353" t="str">
            <v>AOIC04_4</v>
          </cell>
          <cell r="V353">
            <v>1000</v>
          </cell>
          <cell r="W353">
            <v>0</v>
          </cell>
          <cell r="X353">
            <v>0</v>
          </cell>
        </row>
        <row r="354">
          <cell r="J354" t="str">
            <v>INPUTB.1.a</v>
          </cell>
          <cell r="P354" t="str">
            <v>B.1.a</v>
          </cell>
          <cell r="Q354" t="str">
            <v>(Materiali protesici (c.d. protesica "Maggiore") compilazione ASL] - Cnd: Y)</v>
          </cell>
          <cell r="T354" t="str">
            <v>DM</v>
          </cell>
          <cell r="U354" t="str">
            <v>AOIC04_2</v>
          </cell>
          <cell r="V354">
            <v>0</v>
          </cell>
          <cell r="W354">
            <v>0</v>
          </cell>
          <cell r="X354">
            <v>0</v>
          </cell>
        </row>
        <row r="355">
          <cell r="J355" t="str">
            <v>INPUTB.1.a</v>
          </cell>
          <cell r="P355" t="str">
            <v>B.1.a</v>
          </cell>
          <cell r="Q355" t="str">
            <v>(Materiali protesici (c.d. protesica "Minore") compilazione ASL] - Cnd: T04)</v>
          </cell>
          <cell r="T355" t="str">
            <v>DM</v>
          </cell>
          <cell r="U355" t="str">
            <v>AOIC04_2</v>
          </cell>
          <cell r="V355">
            <v>0</v>
          </cell>
          <cell r="W355">
            <v>0</v>
          </cell>
          <cell r="X355">
            <v>0</v>
          </cell>
        </row>
        <row r="356">
          <cell r="J356" t="str">
            <v>INPUTB.1.a</v>
          </cell>
          <cell r="P356" t="str">
            <v>B.1.a</v>
          </cell>
          <cell r="Q356" t="str">
            <v>(Dispositivi Medici: Cnd: J - impiantabili attivi: Materiali protesici (endoprotesi))</v>
          </cell>
          <cell r="R356" t="str">
            <v>AB&amp;S</v>
          </cell>
          <cell r="S356" t="str">
            <v>ASLC14_2</v>
          </cell>
          <cell r="T356" t="str">
            <v>DM</v>
          </cell>
          <cell r="U356" t="str">
            <v>AOIC04_2</v>
          </cell>
          <cell r="V356">
            <v>1354000</v>
          </cell>
          <cell r="W356">
            <v>1548508</v>
          </cell>
          <cell r="X356">
            <v>0</v>
          </cell>
        </row>
        <row r="357">
          <cell r="J357" t="str">
            <v>INPUTB.1.a</v>
          </cell>
          <cell r="P357" t="str">
            <v>B.1.a</v>
          </cell>
          <cell r="Q357" t="str">
            <v>(Dispositivi medici: Cnd: P - Materiali protesici (endoprotesi non attive))</v>
          </cell>
          <cell r="R357" t="str">
            <v>AB&amp;S</v>
          </cell>
          <cell r="S357" t="str">
            <v>ASLC14_2</v>
          </cell>
          <cell r="T357" t="str">
            <v>DM</v>
          </cell>
          <cell r="U357" t="str">
            <v>AOIC04_2</v>
          </cell>
          <cell r="V357">
            <v>789000</v>
          </cell>
          <cell r="W357">
            <v>710590</v>
          </cell>
          <cell r="X357">
            <v>0</v>
          </cell>
        </row>
        <row r="358">
          <cell r="J358" t="str">
            <v>INPUTB.1.a</v>
          </cell>
          <cell r="P358" t="str">
            <v>B.1.a</v>
          </cell>
          <cell r="Q358" t="str">
            <v>(Dispositivi Medici: Cnd F - Materiali per emodialisi)</v>
          </cell>
          <cell r="R358" t="str">
            <v>AB&amp;S</v>
          </cell>
          <cell r="S358" t="str">
            <v>ASLC14_2</v>
          </cell>
          <cell r="T358" t="str">
            <v>DM</v>
          </cell>
          <cell r="U358" t="str">
            <v>AOIC04_2</v>
          </cell>
          <cell r="V358">
            <v>1000</v>
          </cell>
          <cell r="W358">
            <v>0</v>
          </cell>
          <cell r="X358">
            <v>0</v>
          </cell>
        </row>
        <row r="359">
          <cell r="J359" t="str">
            <v>INPUTB.1.a</v>
          </cell>
          <cell r="P359" t="str">
            <v>B.1.a</v>
          </cell>
          <cell r="Q359" t="str">
            <v>(Materiali per la profilassi igienico-sanitari: sieri)</v>
          </cell>
          <cell r="R359" t="str">
            <v>AB&amp;S</v>
          </cell>
          <cell r="S359" t="str">
            <v>ASLC14_4</v>
          </cell>
          <cell r="T359" t="str">
            <v>BS</v>
          </cell>
          <cell r="U359" t="str">
            <v>AOIC04_4</v>
          </cell>
          <cell r="V359">
            <v>0</v>
          </cell>
          <cell r="W359">
            <v>0</v>
          </cell>
          <cell r="X359">
            <v>0</v>
          </cell>
        </row>
        <row r="360">
          <cell r="J360" t="str">
            <v>INPUTB.1.a</v>
          </cell>
          <cell r="P360" t="str">
            <v>B.1.a</v>
          </cell>
          <cell r="Q360" t="str">
            <v>(Materiali per la profilassi igienico-sanitari: vaccini)</v>
          </cell>
          <cell r="R360" t="str">
            <v>AB&amp;S</v>
          </cell>
          <cell r="S360" t="str">
            <v>ASLC14_3</v>
          </cell>
          <cell r="T360" t="str">
            <v>BS</v>
          </cell>
          <cell r="U360" t="str">
            <v>AOIC04_4</v>
          </cell>
          <cell r="V360">
            <v>0</v>
          </cell>
          <cell r="W360">
            <v>0</v>
          </cell>
          <cell r="X360">
            <v>0</v>
          </cell>
        </row>
        <row r="361">
          <cell r="J361" t="str">
            <v>INPUTB.1.a</v>
          </cell>
          <cell r="P361" t="str">
            <v>B.1.a</v>
          </cell>
          <cell r="Q361" t="str">
            <v>(Prodotti farmaceutici per uso veterinario)</v>
          </cell>
          <cell r="R361" t="str">
            <v>AB&amp;S</v>
          </cell>
          <cell r="S361" t="str">
            <v>ASLC14_4</v>
          </cell>
          <cell r="T361" t="str">
            <v>BS</v>
          </cell>
          <cell r="U361" t="str">
            <v>AOIC04_4</v>
          </cell>
          <cell r="V361">
            <v>0</v>
          </cell>
          <cell r="W361">
            <v>0</v>
          </cell>
          <cell r="X361">
            <v>0</v>
          </cell>
        </row>
        <row r="362">
          <cell r="J362" t="str">
            <v>INPUTB.1.a</v>
          </cell>
          <cell r="P362" t="str">
            <v>B.1.a</v>
          </cell>
          <cell r="Q362" t="str">
            <v>(Sangue ed emocomponenti)</v>
          </cell>
          <cell r="R362" t="str">
            <v>AB&amp;S</v>
          </cell>
          <cell r="S362" t="str">
            <v>ASLC14_1</v>
          </cell>
          <cell r="T362" t="str">
            <v>BS</v>
          </cell>
          <cell r="U362" t="str">
            <v>AOIC04_1</v>
          </cell>
          <cell r="V362">
            <v>602000</v>
          </cell>
          <cell r="W362">
            <v>557638</v>
          </cell>
          <cell r="X362">
            <v>0</v>
          </cell>
        </row>
        <row r="363">
          <cell r="J363" t="str">
            <v>INPUTB.1.a</v>
          </cell>
          <cell r="P363" t="str">
            <v>B.1.a</v>
          </cell>
          <cell r="Q363" t="str">
            <v>(Sangue ed emocomponenti acquistati Extraregione)</v>
          </cell>
          <cell r="R363" t="str">
            <v>AB&amp;S</v>
          </cell>
          <cell r="S363" t="str">
            <v>ASLC14_1</v>
          </cell>
          <cell r="T363" t="str">
            <v>BS</v>
          </cell>
          <cell r="U363" t="str">
            <v>AOIC04_1</v>
          </cell>
          <cell r="V363">
            <v>0</v>
          </cell>
          <cell r="W363">
            <v>0</v>
          </cell>
          <cell r="X363">
            <v>0</v>
          </cell>
        </row>
        <row r="364">
          <cell r="J364" t="str">
            <v>INPUTB.1.a</v>
          </cell>
          <cell r="P364" t="str">
            <v>B.1.a</v>
          </cell>
          <cell r="Q364" t="str">
            <v>(Sangue ed emocomponenti da ATS/ASST/Fondazioni della Regione)</v>
          </cell>
          <cell r="R364" t="str">
            <v>AB&amp;S</v>
          </cell>
          <cell r="S364" t="str">
            <v>ASLC14_1</v>
          </cell>
          <cell r="T364" t="str">
            <v>BS</v>
          </cell>
          <cell r="U364" t="str">
            <v>AOIC04_1</v>
          </cell>
          <cell r="V364">
            <v>0</v>
          </cell>
          <cell r="W364">
            <v>0</v>
          </cell>
          <cell r="X364">
            <v>0</v>
          </cell>
        </row>
        <row r="365">
          <cell r="J365" t="str">
            <v>INPUTB.1.a</v>
          </cell>
          <cell r="P365" t="str">
            <v>B.1.a</v>
          </cell>
          <cell r="Q365" t="str">
            <v>(Altri beni e prodotti sanitari (PRODOTTI SENZA REPERTORIO E/O CND))</v>
          </cell>
          <cell r="R365" t="str">
            <v>AB&amp;S</v>
          </cell>
          <cell r="S365" t="str">
            <v>ASLC14_4</v>
          </cell>
          <cell r="T365" t="str">
            <v>BS</v>
          </cell>
          <cell r="U365" t="str">
            <v>AOIC04_4</v>
          </cell>
          <cell r="V365">
            <v>95000</v>
          </cell>
          <cell r="W365">
            <v>93989</v>
          </cell>
          <cell r="X365">
            <v>0</v>
          </cell>
        </row>
        <row r="366">
          <cell r="J366" t="str">
            <v>TOTALB.1.a</v>
          </cell>
          <cell r="P366" t="str">
            <v>B.1.a</v>
          </cell>
          <cell r="Q366" t="str">
            <v>(Altri beni e prodotti sanitari da ATS/ASST/Fondazioni della Regione)</v>
          </cell>
          <cell r="R366" t="str">
            <v>AB&amp;S</v>
          </cell>
          <cell r="S366" t="str">
            <v>ASLC14_4</v>
          </cell>
          <cell r="T366" t="str">
            <v>BS</v>
          </cell>
          <cell r="U366" t="str">
            <v>AOIC04_4</v>
          </cell>
          <cell r="V366">
            <v>0</v>
          </cell>
          <cell r="W366">
            <v>0</v>
          </cell>
          <cell r="X366">
            <v>0</v>
          </cell>
        </row>
        <row r="367">
          <cell r="J367" t="str">
            <v>INPUTB.1.a</v>
          </cell>
          <cell r="P367" t="str">
            <v>B.1.a</v>
          </cell>
          <cell r="Q367" t="str">
            <v>(Altri beni e prodotti sanitari (Prodotti farmaceutici ed emoderivati) da ATS/ASST/Fondazioni della Regione)</v>
          </cell>
          <cell r="R367" t="str">
            <v>AB&amp;S</v>
          </cell>
          <cell r="S367" t="str">
            <v>ASLC14_4</v>
          </cell>
          <cell r="T367" t="str">
            <v>BS</v>
          </cell>
          <cell r="U367" t="str">
            <v>AOIC04_4</v>
          </cell>
          <cell r="V367">
            <v>0</v>
          </cell>
          <cell r="W367">
            <v>0</v>
          </cell>
          <cell r="X367">
            <v>0</v>
          </cell>
        </row>
        <row r="368">
          <cell r="J368" t="str">
            <v>INPUTB.1.a</v>
          </cell>
          <cell r="P368" t="str">
            <v>B.1.a</v>
          </cell>
          <cell r="Q368" t="str">
            <v>(Altri beni e prodotti sanitari (Sangue ed emocomponenti) da ATS/ASST/Fondazioni della Regione)</v>
          </cell>
          <cell r="R368" t="str">
            <v>AB&amp;S</v>
          </cell>
          <cell r="S368" t="str">
            <v>ASLC14_4</v>
          </cell>
          <cell r="T368" t="str">
            <v>BS</v>
          </cell>
          <cell r="U368" t="str">
            <v>AOIC04_4</v>
          </cell>
          <cell r="V368">
            <v>0</v>
          </cell>
          <cell r="W368">
            <v>0</v>
          </cell>
          <cell r="X368">
            <v>0</v>
          </cell>
        </row>
        <row r="369">
          <cell r="J369" t="str">
            <v>INPUTB.1.a</v>
          </cell>
          <cell r="P369" t="str">
            <v>B.1.a</v>
          </cell>
          <cell r="Q369" t="str">
            <v>(Altri beni e prodotti sanitari (Dispositivi Medici) da ATS/ASST/Fondazioni della Regione)</v>
          </cell>
          <cell r="R369" t="str">
            <v>AB&amp;S</v>
          </cell>
          <cell r="S369" t="str">
            <v>ASLC14_4</v>
          </cell>
          <cell r="T369" t="str">
            <v>BS</v>
          </cell>
          <cell r="U369" t="str">
            <v>AOIC04_4</v>
          </cell>
          <cell r="V369">
            <v>0</v>
          </cell>
          <cell r="W369">
            <v>0</v>
          </cell>
          <cell r="X369">
            <v>0</v>
          </cell>
        </row>
        <row r="370">
          <cell r="J370" t="str">
            <v>INPUTB.1.a</v>
          </cell>
          <cell r="P370" t="str">
            <v>B.1.a</v>
          </cell>
          <cell r="Q370" t="str">
            <v>(Altri beni e prodotti sanitari (Prodotti dietetici) da ATS/ASST/Fondazioni della Regione)</v>
          </cell>
          <cell r="R370" t="str">
            <v>AB&amp;S</v>
          </cell>
          <cell r="S370" t="str">
            <v>ASLC14_4</v>
          </cell>
          <cell r="T370" t="str">
            <v>BS</v>
          </cell>
          <cell r="U370" t="str">
            <v>AOIC04_4</v>
          </cell>
          <cell r="V370">
            <v>0</v>
          </cell>
          <cell r="W370">
            <v>0</v>
          </cell>
          <cell r="X370">
            <v>0</v>
          </cell>
        </row>
        <row r="371">
          <cell r="J371" t="str">
            <v>INPUTB.1.a</v>
          </cell>
          <cell r="P371" t="str">
            <v>B.1.a</v>
          </cell>
          <cell r="Q371" t="str">
            <v>(Altri beni e prodotti sanitari (Materiali per la profilassi - vaccini) da ATS/ASST/Fondazioni della Regione)</v>
          </cell>
          <cell r="R371" t="str">
            <v>AB&amp;S</v>
          </cell>
          <cell r="S371" t="str">
            <v>ASLC14_4</v>
          </cell>
          <cell r="T371" t="str">
            <v>BS</v>
          </cell>
          <cell r="U371" t="str">
            <v>AOIC04_4</v>
          </cell>
          <cell r="V371">
            <v>0</v>
          </cell>
          <cell r="W371">
            <v>0</v>
          </cell>
          <cell r="X371">
            <v>0</v>
          </cell>
        </row>
        <row r="372">
          <cell r="J372" t="str">
            <v>INPUTB.1.a</v>
          </cell>
          <cell r="P372" t="str">
            <v>B.1.a</v>
          </cell>
          <cell r="Q372" t="str">
            <v>(Altri beni e prodotti sanitari (Prodotti chimici) da ATS/ASST/Fondazioni della Regione)</v>
          </cell>
          <cell r="R372" t="str">
            <v>AB&amp;S</v>
          </cell>
          <cell r="S372" t="str">
            <v>ASLC14_4</v>
          </cell>
          <cell r="T372" t="str">
            <v>BS</v>
          </cell>
          <cell r="U372" t="str">
            <v>AOIC04_4</v>
          </cell>
          <cell r="V372">
            <v>0</v>
          </cell>
          <cell r="W372">
            <v>0</v>
          </cell>
          <cell r="X372">
            <v>0</v>
          </cell>
        </row>
        <row r="373">
          <cell r="J373" t="str">
            <v>INPUTB.1.a</v>
          </cell>
          <cell r="P373" t="str">
            <v>B.1.a</v>
          </cell>
          <cell r="Q373" t="str">
            <v>(Altri beni e prodotti sanitari (Materiali e prodotti per uso veterinario) da ATS/ASST/Fondazioni della Regione)</v>
          </cell>
          <cell r="R373" t="str">
            <v>AB&amp;S</v>
          </cell>
          <cell r="S373" t="str">
            <v>ASLC14_4</v>
          </cell>
          <cell r="T373" t="str">
            <v>BS</v>
          </cell>
          <cell r="U373" t="str">
            <v>AOIC04_4</v>
          </cell>
          <cell r="V373">
            <v>0</v>
          </cell>
          <cell r="W373">
            <v>0</v>
          </cell>
          <cell r="X373">
            <v>0</v>
          </cell>
        </row>
        <row r="374">
          <cell r="J374" t="str">
            <v>INPUTB.1.a</v>
          </cell>
          <cell r="P374" t="str">
            <v>B.1.a</v>
          </cell>
          <cell r="Q374" t="str">
            <v>(Altri beni e prodotti sanitari (Altri beni e prodotti sanitari) da ATS/ASST/Fondazioni della Regione)</v>
          </cell>
          <cell r="R374" t="str">
            <v>AB&amp;S</v>
          </cell>
          <cell r="S374" t="str">
            <v>ASLC14_4</v>
          </cell>
          <cell r="T374" t="str">
            <v>BS</v>
          </cell>
          <cell r="U374" t="str">
            <v>AOIC04_4</v>
          </cell>
          <cell r="V374">
            <v>0</v>
          </cell>
          <cell r="W374">
            <v>0</v>
          </cell>
          <cell r="X374">
            <v>0</v>
          </cell>
        </row>
        <row r="375">
          <cell r="J375" t="str">
            <v>TOTAL</v>
          </cell>
          <cell r="Q375" t="str">
            <v>(B.1.B) Acquisti di beni non sanitari - Totale)</v>
          </cell>
          <cell r="V375">
            <v>248000</v>
          </cell>
          <cell r="W375">
            <v>226674</v>
          </cell>
          <cell r="X375">
            <v>0</v>
          </cell>
        </row>
        <row r="376">
          <cell r="J376" t="str">
            <v>INPUTB.1.b</v>
          </cell>
          <cell r="P376" t="str">
            <v>B.1.b</v>
          </cell>
          <cell r="Q376" t="str">
            <v>(Prodotti alimentari)</v>
          </cell>
          <cell r="R376" t="str">
            <v>AB&amp;S</v>
          </cell>
          <cell r="S376" t="str">
            <v>ASLC14_13</v>
          </cell>
          <cell r="T376" t="str">
            <v>AB&amp;S</v>
          </cell>
          <cell r="U376" t="str">
            <v>AOIC04_13</v>
          </cell>
          <cell r="V376">
            <v>20000</v>
          </cell>
          <cell r="W376">
            <v>10112</v>
          </cell>
          <cell r="X376">
            <v>0</v>
          </cell>
        </row>
        <row r="377">
          <cell r="J377" t="str">
            <v>INPUTB.1.b</v>
          </cell>
          <cell r="P377" t="str">
            <v>B.1.b</v>
          </cell>
          <cell r="Q377" t="str">
            <v>(Materiale di guardaroba, di pulizia e di convivenza in genere)</v>
          </cell>
          <cell r="R377" t="str">
            <v>AB&amp;S</v>
          </cell>
          <cell r="S377" t="str">
            <v>ASLC14_10</v>
          </cell>
          <cell r="T377" t="str">
            <v>AB&amp;S</v>
          </cell>
          <cell r="U377" t="str">
            <v>AOIC04_10</v>
          </cell>
          <cell r="V377">
            <v>22000</v>
          </cell>
          <cell r="W377">
            <v>18358</v>
          </cell>
          <cell r="X377">
            <v>0</v>
          </cell>
        </row>
        <row r="378">
          <cell r="J378" t="str">
            <v>INPUTB.1.b</v>
          </cell>
          <cell r="P378" t="str">
            <v>B.1.b</v>
          </cell>
          <cell r="Q378" t="str">
            <v>(Carburanti e lubrificanti)</v>
          </cell>
          <cell r="R378" t="str">
            <v>AB&amp;S</v>
          </cell>
          <cell r="S378" t="str">
            <v>ASLC14_19</v>
          </cell>
          <cell r="T378" t="str">
            <v>AB&amp;S</v>
          </cell>
          <cell r="U378" t="str">
            <v>AOIC04_19</v>
          </cell>
          <cell r="V378">
            <v>4000</v>
          </cell>
          <cell r="W378">
            <v>5121</v>
          </cell>
          <cell r="X378">
            <v>0</v>
          </cell>
        </row>
        <row r="379">
          <cell r="J379" t="str">
            <v>INPUTB.1.b</v>
          </cell>
          <cell r="P379" t="str">
            <v>B.1.b</v>
          </cell>
          <cell r="Q379" t="str">
            <v>(Combustibili)</v>
          </cell>
          <cell r="R379" t="str">
            <v>AB&amp;S</v>
          </cell>
          <cell r="S379" t="str">
            <v>ASLC14_15</v>
          </cell>
          <cell r="T379" t="str">
            <v>AB&amp;S</v>
          </cell>
          <cell r="U379" t="str">
            <v>AOIC04_15</v>
          </cell>
          <cell r="V379">
            <v>0</v>
          </cell>
          <cell r="W379">
            <v>0</v>
          </cell>
          <cell r="X379">
            <v>0</v>
          </cell>
        </row>
        <row r="380">
          <cell r="J380" t="str">
            <v>INPUTB.1.b</v>
          </cell>
          <cell r="P380" t="str">
            <v>B.1.b</v>
          </cell>
          <cell r="Q380" t="str">
            <v>(Cancelleria e stampati)</v>
          </cell>
          <cell r="R380" t="str">
            <v>AB&amp;S</v>
          </cell>
          <cell r="S380" t="str">
            <v>ASLC14_20</v>
          </cell>
          <cell r="T380" t="str">
            <v>AB&amp;S</v>
          </cell>
          <cell r="U380" t="str">
            <v>AOIC04_20</v>
          </cell>
          <cell r="V380">
            <v>98000</v>
          </cell>
          <cell r="W380">
            <v>86923</v>
          </cell>
          <cell r="X380">
            <v>0</v>
          </cell>
        </row>
        <row r="381">
          <cell r="J381" t="str">
            <v>INPUTB.1.b</v>
          </cell>
          <cell r="P381" t="str">
            <v>B.1.b</v>
          </cell>
          <cell r="Q381" t="str">
            <v>(Supporti informatici e materiale per EDP)</v>
          </cell>
          <cell r="R381" t="str">
            <v>AB&amp;S</v>
          </cell>
          <cell r="S381" t="str">
            <v>ASLC14_17</v>
          </cell>
          <cell r="T381" t="str">
            <v>AB&amp;S</v>
          </cell>
          <cell r="U381" t="str">
            <v>AOIC04_17</v>
          </cell>
          <cell r="V381">
            <v>36000</v>
          </cell>
          <cell r="W381">
            <v>35140</v>
          </cell>
          <cell r="X381">
            <v>0</v>
          </cell>
        </row>
        <row r="382">
          <cell r="J382" t="str">
            <v>INPUTB.1.b</v>
          </cell>
          <cell r="P382" t="str">
            <v>B.1.b</v>
          </cell>
          <cell r="Q382" t="str">
            <v>(Materiale per manutenzioni e riparazioni immobili e loro pertinenze)</v>
          </cell>
          <cell r="R382" t="str">
            <v>AB&amp;S</v>
          </cell>
          <cell r="S382" t="str">
            <v>ASLC14_5</v>
          </cell>
          <cell r="T382" t="str">
            <v>AB&amp;S</v>
          </cell>
          <cell r="U382" t="str">
            <v>AOIC04_5</v>
          </cell>
          <cell r="V382">
            <v>0</v>
          </cell>
          <cell r="W382">
            <v>0</v>
          </cell>
          <cell r="X382">
            <v>0</v>
          </cell>
        </row>
        <row r="383">
          <cell r="J383" t="str">
            <v>INPUTB.1.b</v>
          </cell>
          <cell r="P383" t="str">
            <v>B.1.b</v>
          </cell>
          <cell r="Q383" t="str">
            <v>(Materiale per manutenzioni e riparazioni mobili e macchine)</v>
          </cell>
          <cell r="R383" t="str">
            <v>AB&amp;S</v>
          </cell>
          <cell r="S383" t="str">
            <v>ASLC14_5</v>
          </cell>
          <cell r="T383" t="str">
            <v>AB&amp;S</v>
          </cell>
          <cell r="U383" t="str">
            <v>AOIC04_5</v>
          </cell>
          <cell r="V383">
            <v>0</v>
          </cell>
          <cell r="W383">
            <v>0</v>
          </cell>
          <cell r="X383">
            <v>0</v>
          </cell>
        </row>
        <row r="384">
          <cell r="J384" t="str">
            <v>INPUTB.1.b</v>
          </cell>
          <cell r="P384" t="str">
            <v>B.1.b</v>
          </cell>
          <cell r="Q384" t="str">
            <v>(Materiale per manutenzioni e riparazioni attrezzature tecnico scientifico sanitarie)</v>
          </cell>
          <cell r="R384" t="str">
            <v>AB&amp;S</v>
          </cell>
          <cell r="S384" t="str">
            <v>ASLC14_5</v>
          </cell>
          <cell r="T384" t="str">
            <v>AB&amp;S</v>
          </cell>
          <cell r="U384" t="str">
            <v>AOIC04_5</v>
          </cell>
          <cell r="V384">
            <v>0</v>
          </cell>
          <cell r="W384">
            <v>0</v>
          </cell>
          <cell r="X384">
            <v>0</v>
          </cell>
        </row>
        <row r="385">
          <cell r="J385" t="str">
            <v>INPUTB.1.b</v>
          </cell>
          <cell r="P385" t="str">
            <v>B.1.b</v>
          </cell>
          <cell r="Q385" t="str">
            <v>(Materiale per manutenzioni e riparazioni attrezzature tecnico economali)</v>
          </cell>
          <cell r="R385" t="str">
            <v>AB&amp;S</v>
          </cell>
          <cell r="S385" t="str">
            <v>ASLC14_5</v>
          </cell>
          <cell r="T385" t="str">
            <v>AB&amp;S</v>
          </cell>
          <cell r="U385" t="str">
            <v>AOIC04_5</v>
          </cell>
          <cell r="V385">
            <v>0</v>
          </cell>
          <cell r="W385">
            <v>0</v>
          </cell>
          <cell r="X385">
            <v>0</v>
          </cell>
        </row>
        <row r="386">
          <cell r="J386" t="str">
            <v>INPUTB.1.b</v>
          </cell>
          <cell r="P386" t="str">
            <v>B.1.b</v>
          </cell>
          <cell r="Q386" t="str">
            <v>(Materiale per manutenzioni e riparazioni automezzi (sanitari e non))</v>
          </cell>
          <cell r="R386" t="str">
            <v>AB&amp;S</v>
          </cell>
          <cell r="S386" t="str">
            <v>ASLC14_5</v>
          </cell>
          <cell r="T386" t="str">
            <v>AB&amp;S</v>
          </cell>
          <cell r="U386" t="str">
            <v>AOIC04_5</v>
          </cell>
          <cell r="V386">
            <v>0</v>
          </cell>
          <cell r="W386">
            <v>0</v>
          </cell>
          <cell r="X386">
            <v>0</v>
          </cell>
        </row>
        <row r="387">
          <cell r="J387" t="str">
            <v>INPUTB.1.b</v>
          </cell>
          <cell r="P387" t="str">
            <v>B.1.b</v>
          </cell>
          <cell r="Q387" t="str">
            <v>(Materiale per manutenzioni e riparazioni - Altro)</v>
          </cell>
          <cell r="R387" t="str">
            <v>AB&amp;S</v>
          </cell>
          <cell r="S387" t="str">
            <v>ASLC14_5</v>
          </cell>
          <cell r="T387" t="str">
            <v>AB&amp;S</v>
          </cell>
          <cell r="U387" t="str">
            <v>AOIC04_5</v>
          </cell>
          <cell r="V387">
            <v>18000</v>
          </cell>
          <cell r="W387">
            <v>25332</v>
          </cell>
          <cell r="X387">
            <v>0</v>
          </cell>
        </row>
        <row r="388">
          <cell r="J388" t="str">
            <v>INPUTB.1.b</v>
          </cell>
          <cell r="P388" t="str">
            <v>B.1.b</v>
          </cell>
          <cell r="Q388" t="str">
            <v>(Altri beni non sanitari)</v>
          </cell>
          <cell r="R388" t="str">
            <v>AB&amp;S</v>
          </cell>
          <cell r="S388" t="str">
            <v>ASLC14_21</v>
          </cell>
          <cell r="T388" t="str">
            <v>AB&amp;S</v>
          </cell>
          <cell r="U388" t="str">
            <v>AOIC04_21</v>
          </cell>
          <cell r="V388">
            <v>50000</v>
          </cell>
          <cell r="W388">
            <v>45688</v>
          </cell>
          <cell r="X388">
            <v>0</v>
          </cell>
        </row>
        <row r="389">
          <cell r="J389" t="str">
            <v>INPUTB.1.b</v>
          </cell>
          <cell r="P389" t="str">
            <v>B.1.b</v>
          </cell>
          <cell r="Q389" t="str">
            <v>(Altri beni non sanitari da ATS/ASST/Fondazioni della Regione)</v>
          </cell>
          <cell r="R389" t="str">
            <v>AB&amp;S</v>
          </cell>
          <cell r="S389" t="str">
            <v>ASLC14_21</v>
          </cell>
          <cell r="T389" t="str">
            <v>AB&amp;S</v>
          </cell>
          <cell r="U389" t="str">
            <v>AOIC04_21</v>
          </cell>
          <cell r="V389">
            <v>0</v>
          </cell>
          <cell r="W389">
            <v>0</v>
          </cell>
          <cell r="X389">
            <v>0</v>
          </cell>
        </row>
        <row r="390">
          <cell r="J390" t="str">
            <v>INPUTB.1.b</v>
          </cell>
          <cell r="P390" t="str">
            <v>B.1.b</v>
          </cell>
          <cell r="Q390" t="str">
            <v>(REGIONE: Acquisti di beni non sanitari - Spese dirette regionali)</v>
          </cell>
          <cell r="V390">
            <v>0</v>
          </cell>
          <cell r="W390">
            <v>0</v>
          </cell>
          <cell r="X390">
            <v>0</v>
          </cell>
        </row>
        <row r="391">
          <cell r="J391" t="str">
            <v>TOTAL</v>
          </cell>
          <cell r="Q391" t="str">
            <v>(B.2) Acquisti di servizi - Totale)</v>
          </cell>
          <cell r="V391">
            <v>17655000</v>
          </cell>
          <cell r="W391">
            <v>17224736</v>
          </cell>
          <cell r="X391">
            <v>0</v>
          </cell>
        </row>
        <row r="392">
          <cell r="J392" t="str">
            <v>TOTAL</v>
          </cell>
          <cell r="Q392" t="str">
            <v>(B.2.A) Acquisti di servizi sanitari - Totale)</v>
          </cell>
          <cell r="V392">
            <v>7401000</v>
          </cell>
          <cell r="W392">
            <v>7579723</v>
          </cell>
          <cell r="X392">
            <v>0</v>
          </cell>
        </row>
        <row r="393">
          <cell r="J393" t="str">
            <v>TOTAL</v>
          </cell>
          <cell r="Q393" t="str">
            <v>(B.2.A.1) Acquisti di servizi sanitari per medicina di base - Totale)</v>
          </cell>
          <cell r="V393">
            <v>0</v>
          </cell>
          <cell r="W393">
            <v>0</v>
          </cell>
          <cell r="X393">
            <v>0</v>
          </cell>
        </row>
        <row r="394">
          <cell r="J394" t="str">
            <v>INPUTB.2.a</v>
          </cell>
          <cell r="P394" t="str">
            <v>B.2.a</v>
          </cell>
          <cell r="Q394" t="str">
            <v>(Assistenza per medicina di base convenzionata: Medici Medicina Generale)</v>
          </cell>
          <cell r="T394" t="str">
            <v>AB&amp;S</v>
          </cell>
          <cell r="U394" t="str">
            <v>AOIC04_125</v>
          </cell>
          <cell r="V394">
            <v>0</v>
          </cell>
          <cell r="W394">
            <v>0</v>
          </cell>
          <cell r="X394">
            <v>0</v>
          </cell>
        </row>
        <row r="395">
          <cell r="J395" t="str">
            <v>INPUTB.2.a</v>
          </cell>
          <cell r="P395" t="str">
            <v>B.2.a</v>
          </cell>
          <cell r="Q395" t="str">
            <v>(Assistenza per medicina di base convenzionata: Pediatri Libera Scelta)</v>
          </cell>
          <cell r="T395" t="str">
            <v>AB&amp;S</v>
          </cell>
          <cell r="U395" t="str">
            <v>AOIC04_125</v>
          </cell>
          <cell r="V395">
            <v>0</v>
          </cell>
          <cell r="W395">
            <v>0</v>
          </cell>
          <cell r="X395">
            <v>0</v>
          </cell>
        </row>
        <row r="396">
          <cell r="J396" t="str">
            <v>INPUTB.2.a</v>
          </cell>
          <cell r="P396" t="str">
            <v>B.2.a</v>
          </cell>
          <cell r="Q396" t="str">
            <v>(Assistenza per medicina di base convenzionata: Medici Guardia medica - Continuità assistenziale)</v>
          </cell>
          <cell r="T396" t="str">
            <v>AB&amp;S</v>
          </cell>
          <cell r="U396" t="str">
            <v>AOIC04_125</v>
          </cell>
          <cell r="V396">
            <v>0</v>
          </cell>
          <cell r="W396">
            <v>0</v>
          </cell>
          <cell r="X396">
            <v>0</v>
          </cell>
        </row>
        <row r="397">
          <cell r="J397" t="str">
            <v>INPUTB.2.a</v>
          </cell>
          <cell r="P397" t="str">
            <v>B.2.a</v>
          </cell>
          <cell r="Q397" t="str">
            <v>(Assistenza per medicina di base convenzionata: Medicina dei servizi)</v>
          </cell>
          <cell r="T397" t="str">
            <v>AB&amp;S</v>
          </cell>
          <cell r="U397" t="str">
            <v>AOIC04_125</v>
          </cell>
          <cell r="V397">
            <v>0</v>
          </cell>
          <cell r="W397">
            <v>0</v>
          </cell>
          <cell r="X397">
            <v>0</v>
          </cell>
        </row>
        <row r="398">
          <cell r="J398" t="str">
            <v>INPUTB.2.a</v>
          </cell>
          <cell r="P398" t="str">
            <v>B.2.a</v>
          </cell>
          <cell r="Q398" t="str">
            <v>(Assistenza per medicina di base convenzionata: Psicologi)</v>
          </cell>
          <cell r="T398" t="str">
            <v>AB&amp;S</v>
          </cell>
          <cell r="U398" t="str">
            <v>AOIC04_125</v>
          </cell>
          <cell r="V398">
            <v>0</v>
          </cell>
          <cell r="W398">
            <v>0</v>
          </cell>
          <cell r="X398">
            <v>0</v>
          </cell>
        </row>
        <row r="399">
          <cell r="J399" t="str">
            <v>INPUTB.2.a</v>
          </cell>
          <cell r="P399" t="str">
            <v>B.2.a</v>
          </cell>
          <cell r="Q399" t="str">
            <v>(Assistenza per medicina di base convenzionata: Medici 118)</v>
          </cell>
          <cell r="T399" t="str">
            <v>AB&amp;S</v>
          </cell>
          <cell r="U399" t="str">
            <v>AOIC04_125</v>
          </cell>
          <cell r="V399">
            <v>0</v>
          </cell>
          <cell r="W399">
            <v>0</v>
          </cell>
          <cell r="X399">
            <v>0</v>
          </cell>
        </row>
        <row r="400">
          <cell r="J400" t="str">
            <v>TOTALB.2.a</v>
          </cell>
          <cell r="P400" t="str">
            <v>B.2.a</v>
          </cell>
          <cell r="Q400" t="str">
            <v>(Altra assistenza per medicina di base)</v>
          </cell>
          <cell r="T400" t="str">
            <v>AB&amp;S</v>
          </cell>
          <cell r="U400" t="str">
            <v>AOIC04_130</v>
          </cell>
          <cell r="V400">
            <v>0</v>
          </cell>
          <cell r="W400">
            <v>0</v>
          </cell>
          <cell r="X400">
            <v>0</v>
          </cell>
        </row>
        <row r="401">
          <cell r="J401" t="str">
            <v>INPUT</v>
          </cell>
          <cell r="Q401" t="str">
            <v>(Assistenza per medicina di base convenzionata: da strutture pubbliche ubicate nel proprio territorio: ASST/Fondazioni pubbliche)</v>
          </cell>
          <cell r="V401">
            <v>0</v>
          </cell>
          <cell r="W401">
            <v>0</v>
          </cell>
          <cell r="X401">
            <v>0</v>
          </cell>
        </row>
        <row r="402">
          <cell r="J402" t="str">
            <v>INPUT</v>
          </cell>
          <cell r="Q402" t="str">
            <v>(Assistenza per medicina di base convenzionata: da strutture pubbliche ubicate in altre province della Regione: ATS/ASST/Fondazioni pubbliche)</v>
          </cell>
          <cell r="V402">
            <v>0</v>
          </cell>
          <cell r="W402">
            <v>0</v>
          </cell>
          <cell r="X402">
            <v>0</v>
          </cell>
        </row>
        <row r="403">
          <cell r="J403" t="str">
            <v>INPUTB.2.a</v>
          </cell>
          <cell r="P403" t="str">
            <v>B.2.a</v>
          </cell>
          <cell r="Q403" t="str">
            <v>(Assistenza per medicina di base convenzionata: da pubblico Mobilità (Extra Regione))</v>
          </cell>
          <cell r="T403" t="str">
            <v>AB&amp;S</v>
          </cell>
          <cell r="U403" t="str">
            <v>AOIC04_130</v>
          </cell>
          <cell r="V403">
            <v>0</v>
          </cell>
          <cell r="W403">
            <v>0</v>
          </cell>
          <cell r="X403">
            <v>0</v>
          </cell>
        </row>
        <row r="404">
          <cell r="J404" t="str">
            <v>INPUTB.2.a</v>
          </cell>
          <cell r="P404" t="str">
            <v>B.2.a</v>
          </cell>
          <cell r="Q404" t="str">
            <v>(REGIONE: Mobilità attiva MMG da contabilizzare a costo)</v>
          </cell>
          <cell r="V404">
            <v>0</v>
          </cell>
          <cell r="W404">
            <v>0</v>
          </cell>
          <cell r="X404">
            <v>0</v>
          </cell>
        </row>
        <row r="405">
          <cell r="J405" t="str">
            <v>TOTAL</v>
          </cell>
          <cell r="Q405" t="str">
            <v>(B.2.A.2) Acquisti di servizi sanitari per farmaceutica - Totale)</v>
          </cell>
          <cell r="V405">
            <v>0</v>
          </cell>
          <cell r="W405">
            <v>0</v>
          </cell>
          <cell r="X405">
            <v>0</v>
          </cell>
        </row>
        <row r="406">
          <cell r="J406" t="str">
            <v>INPUTB.2.b</v>
          </cell>
          <cell r="P406" t="str">
            <v>B.2.b</v>
          </cell>
          <cell r="Q406" t="str">
            <v>(acquisto di prestazioni di farmaceutica da farmacie ubicate nel proprio territorio (Farmaceutica convenzionata ex art. 8, c. 2, D. Lgs. 502/92): Farmaci)</v>
          </cell>
          <cell r="T406" t="str">
            <v>AB&amp;S</v>
          </cell>
          <cell r="U406" t="str">
            <v>AOIC04_130</v>
          </cell>
          <cell r="V406">
            <v>0</v>
          </cell>
          <cell r="W406">
            <v>0</v>
          </cell>
          <cell r="X406">
            <v>0</v>
          </cell>
        </row>
        <row r="407">
          <cell r="J407" t="str">
            <v>INPUTB.2.b</v>
          </cell>
          <cell r="P407" t="str">
            <v>B.2.b</v>
          </cell>
          <cell r="Q407" t="str">
            <v>(acquisto di prestazioni di farmaceutica da farmacie ubicate in altre province lombarde (Farmaceutica convenzionata ex art. 8, c. 2, D. Lgs. 502/92): Farmaci)</v>
          </cell>
          <cell r="T407" t="str">
            <v>AB&amp;S</v>
          </cell>
          <cell r="U407" t="str">
            <v>AOIC04_130</v>
          </cell>
          <cell r="V407">
            <v>0</v>
          </cell>
          <cell r="W407">
            <v>0</v>
          </cell>
          <cell r="X407">
            <v>0</v>
          </cell>
        </row>
        <row r="408">
          <cell r="J408" t="str">
            <v>INPUT</v>
          </cell>
          <cell r="Q408" t="str">
            <v>(Acquisti di servizi sanitari per farmaceutica: da strutture pubbliche ubicate nel proprio territorio: ASST/Fondazioni pubbliche)</v>
          </cell>
          <cell r="V408">
            <v>0</v>
          </cell>
          <cell r="W408">
            <v>0</v>
          </cell>
          <cell r="X408">
            <v>0</v>
          </cell>
        </row>
        <row r="409">
          <cell r="J409" t="str">
            <v>INPUT</v>
          </cell>
          <cell r="Q409" t="str">
            <v>( Acquisti di servizi sanitari per farmaceutica: da strutture pubbliche ubicate in altre province della Regione: ATS/ASST/Fondazioni pubbliche)</v>
          </cell>
          <cell r="V409">
            <v>0</v>
          </cell>
          <cell r="W409">
            <v>0</v>
          </cell>
          <cell r="X409">
            <v>0</v>
          </cell>
        </row>
        <row r="410">
          <cell r="J410" t="str">
            <v>INPUTB.2.b</v>
          </cell>
          <cell r="P410" t="str">
            <v>B.2.b</v>
          </cell>
          <cell r="Q410" t="str">
            <v>(acquisto di prestazioni di farmaceutica da farmacie ubicate fuori regione (Farmaceutica convenzionata ex art. 8, c. 2, D. Lgs. 502/92): Farmaci (Mobilità passiva in compensazione))</v>
          </cell>
          <cell r="T410" t="str">
            <v>AB&amp;S</v>
          </cell>
          <cell r="U410" t="str">
            <v>AOIC04_130</v>
          </cell>
          <cell r="V410">
            <v>0</v>
          </cell>
          <cell r="W410">
            <v>0</v>
          </cell>
          <cell r="X410">
            <v>0</v>
          </cell>
        </row>
        <row r="411">
          <cell r="J411" t="str">
            <v>INPUTB.2.b</v>
          </cell>
          <cell r="P411" t="str">
            <v>B.2.b</v>
          </cell>
          <cell r="Q411" t="str">
            <v>(acquisto di prestazioni di farmaceutica da farmacie ubicate nel proprio territorio (Farmaceutica convenzionata ex art. 8, c. 2, D. Lgs. 502/92): Galenici)</v>
          </cell>
          <cell r="T411" t="str">
            <v>AB&amp;S</v>
          </cell>
          <cell r="U411" t="str">
            <v>AOIC04_130</v>
          </cell>
          <cell r="V411">
            <v>0</v>
          </cell>
          <cell r="W411">
            <v>0</v>
          </cell>
          <cell r="X411">
            <v>0</v>
          </cell>
        </row>
        <row r="412">
          <cell r="J412" t="str">
            <v>INPUTB.2.b</v>
          </cell>
          <cell r="P412" t="str">
            <v>B.2.b</v>
          </cell>
          <cell r="Q412" t="str">
            <v>(acquisto di prestazioni di farmaceutica da farmacie ubicate in altre province lombarde (Farmaceutica convenzionata ex art. 8, c. 2, D. Lgs. 502/92): Galenici)</v>
          </cell>
          <cell r="T412" t="str">
            <v>AB&amp;S</v>
          </cell>
          <cell r="U412" t="str">
            <v>AOIC04_130</v>
          </cell>
          <cell r="V412">
            <v>0</v>
          </cell>
          <cell r="W412">
            <v>0</v>
          </cell>
          <cell r="X412">
            <v>0</v>
          </cell>
        </row>
        <row r="413">
          <cell r="J413" t="str">
            <v>INPUTB.2.b</v>
          </cell>
          <cell r="P413" t="str">
            <v>B.2.b</v>
          </cell>
          <cell r="Q413" t="str">
            <v>(acquisto di prestazioni di farmaceutica da farmacie ubicate fuori regione (Farmaceutica convenzionata ex art. 8, c. 2, D. Lgs. 502/92): Galenici (Mobilità passiva in compensazione))</v>
          </cell>
          <cell r="T413" t="str">
            <v>AB&amp;S</v>
          </cell>
          <cell r="U413" t="str">
            <v>AOIC04_130</v>
          </cell>
          <cell r="V413">
            <v>0</v>
          </cell>
          <cell r="W413">
            <v>0</v>
          </cell>
          <cell r="X413">
            <v>0</v>
          </cell>
        </row>
        <row r="414">
          <cell r="J414" t="str">
            <v>INPUTB.2.b</v>
          </cell>
          <cell r="P414" t="str">
            <v>B.2.b</v>
          </cell>
          <cell r="Q414" t="str">
            <v>(acquisto di prestazioni di farmaceutica da farmacie ubicate nel proprio territorio (Farmaceutica convenzionata ex art. 8, c. 2, D. Lgs. 502/92): Ossigeno)</v>
          </cell>
          <cell r="T414" t="str">
            <v>AB&amp;S</v>
          </cell>
          <cell r="U414" t="str">
            <v>AOIC04_130</v>
          </cell>
          <cell r="V414">
            <v>0</v>
          </cell>
          <cell r="W414">
            <v>0</v>
          </cell>
          <cell r="X414">
            <v>0</v>
          </cell>
        </row>
        <row r="415">
          <cell r="J415" t="str">
            <v>INPUTB.2.b</v>
          </cell>
          <cell r="P415" t="str">
            <v>B.2.b</v>
          </cell>
          <cell r="Q415" t="str">
            <v>(acquisto di prestazioni di farmaceutica da farmacie ubicate in altre province lombarde (Farmaceutica convenzionata ex art. 8, c. 2, D. Lgs. 502/92): Ossigeno)</v>
          </cell>
          <cell r="T415" t="str">
            <v>AB&amp;S</v>
          </cell>
          <cell r="U415" t="str">
            <v>AOIC04_130</v>
          </cell>
          <cell r="V415">
            <v>0</v>
          </cell>
          <cell r="W415">
            <v>0</v>
          </cell>
          <cell r="X415">
            <v>0</v>
          </cell>
        </row>
        <row r="416">
          <cell r="J416" t="str">
            <v>INPUTB.2.b</v>
          </cell>
          <cell r="P416" t="str">
            <v>B.2.b</v>
          </cell>
          <cell r="Q416" t="str">
            <v>(acquisto di prestazioni di farmaceutica da farmacie ubicate fuori regione (Farmaceutica convenzionata ex art. 8, c. 2, D. Lgs. 502/92): Ossigeno (Mobilità passiva in compensazione))</v>
          </cell>
          <cell r="T416" t="str">
            <v>AB&amp;S</v>
          </cell>
          <cell r="U416" t="str">
            <v>AOIC04_130</v>
          </cell>
          <cell r="V416">
            <v>0</v>
          </cell>
          <cell r="W416">
            <v>0</v>
          </cell>
          <cell r="X416">
            <v>0</v>
          </cell>
        </row>
        <row r="417">
          <cell r="J417" t="str">
            <v>INPUTB.2.b</v>
          </cell>
          <cell r="P417" t="str">
            <v>B.2.b</v>
          </cell>
          <cell r="Q417" t="str">
            <v>(acquisto di prestazioni di farmaceutica da farmacie rurali)</v>
          </cell>
          <cell r="T417" t="str">
            <v>AB&amp;S</v>
          </cell>
          <cell r="U417" t="str">
            <v>AOIC04_130</v>
          </cell>
          <cell r="V417">
            <v>0</v>
          </cell>
          <cell r="W417">
            <v>0</v>
          </cell>
          <cell r="X417">
            <v>0</v>
          </cell>
        </row>
        <row r="418">
          <cell r="J418" t="str">
            <v>INPUTB.2.b</v>
          </cell>
          <cell r="P418" t="str">
            <v>B.2.b</v>
          </cell>
          <cell r="Q418" t="str">
            <v>(Indennità farmacie rurali)</v>
          </cell>
          <cell r="T418" t="str">
            <v>AB&amp;S</v>
          </cell>
          <cell r="U418" t="str">
            <v>AOIC04_130</v>
          </cell>
          <cell r="V418">
            <v>0</v>
          </cell>
          <cell r="W418">
            <v>0</v>
          </cell>
          <cell r="X418">
            <v>0</v>
          </cell>
        </row>
        <row r="419">
          <cell r="J419" t="str">
            <v>INPUTB.2.b</v>
          </cell>
          <cell r="P419" t="str">
            <v>B.2.b</v>
          </cell>
          <cell r="Q419" t="str">
            <v>(contributi ENPAF per acquisto di prestazioni di farmaceutica (Farmaceutica convenzionata ex art. 8, c. 2, D. Lgs. 502/92))</v>
          </cell>
          <cell r="T419" t="str">
            <v>AB&amp;S</v>
          </cell>
          <cell r="U419" t="str">
            <v>AOIC04_130</v>
          </cell>
          <cell r="V419">
            <v>0</v>
          </cell>
          <cell r="W419">
            <v>0</v>
          </cell>
          <cell r="X419">
            <v>0</v>
          </cell>
        </row>
        <row r="420">
          <cell r="J420" t="str">
            <v>INPUTB.2.b</v>
          </cell>
          <cell r="P420" t="str">
            <v>B.2.b</v>
          </cell>
          <cell r="Q420" t="str">
            <v>(altri contributi relativi alle prestazioni di farmaceutica Convenzionata)</v>
          </cell>
          <cell r="T420" t="str">
            <v>AB&amp;S</v>
          </cell>
          <cell r="U420" t="str">
            <v>AOIC04_130</v>
          </cell>
          <cell r="V420">
            <v>0</v>
          </cell>
          <cell r="W420">
            <v>0</v>
          </cell>
          <cell r="X420">
            <v>0</v>
          </cell>
        </row>
        <row r="421">
          <cell r="J421" t="str">
            <v>INPUTB.2.b</v>
          </cell>
          <cell r="P421" t="str">
            <v>B.2.b</v>
          </cell>
          <cell r="Q421" t="str">
            <v>(REGIONE: Mobilità attiva Farmaceutica da contabilizzare a costo)</v>
          </cell>
          <cell r="V421">
            <v>0</v>
          </cell>
          <cell r="W421">
            <v>0</v>
          </cell>
          <cell r="X421">
            <v>0</v>
          </cell>
        </row>
        <row r="422">
          <cell r="J422" t="str">
            <v>TOTAL</v>
          </cell>
          <cell r="Q422" t="str">
            <v>(B.2.A.3) Acquisti di servizi sanitari per assistenza specialistica ambulatoriale - Totale)</v>
          </cell>
          <cell r="V422">
            <v>0</v>
          </cell>
          <cell r="W422">
            <v>0</v>
          </cell>
          <cell r="X422">
            <v>0</v>
          </cell>
        </row>
        <row r="423">
          <cell r="J423" t="str">
            <v>TOTALB.2.c</v>
          </cell>
          <cell r="P423" t="str">
            <v>B.2.c</v>
          </cell>
          <cell r="Q423" t="str">
            <v>(acquisto di prestazioni ambulatoriali da strutture pubbliche ubicate nel proprio territorio:  ASST/ATS/Fondazioni pubbliche)</v>
          </cell>
          <cell r="T423" t="str">
            <v>AB&amp;S</v>
          </cell>
          <cell r="U423" t="str">
            <v>AOIC04_130</v>
          </cell>
          <cell r="V423">
            <v>0</v>
          </cell>
          <cell r="W423">
            <v>0</v>
          </cell>
          <cell r="X423">
            <v>0</v>
          </cell>
        </row>
        <row r="424">
          <cell r="J424" t="str">
            <v>INPUTB.2.c</v>
          </cell>
          <cell r="P424" t="str">
            <v>B.2.c</v>
          </cell>
          <cell r="Q424" t="str">
            <v>(acquisto di prestazioni ambulatoriali da strutture pubbliche ubicate nel proprio territorio:  ASST/ATS/Fondazioni pubbliche) - escluso PS non seguito da ricovero</v>
          </cell>
          <cell r="V424">
            <v>0</v>
          </cell>
          <cell r="W424">
            <v>0</v>
          </cell>
          <cell r="X424">
            <v>0</v>
          </cell>
        </row>
        <row r="425">
          <cell r="J425" t="str">
            <v>INPUTB.2.c</v>
          </cell>
          <cell r="P425" t="str">
            <v>B.2.c</v>
          </cell>
          <cell r="Q425" t="str">
            <v xml:space="preserve">(acquisto di prestazioni di pronto soccorso  non seguite da ricovero di strutture pubbliche ubicate nel proprio territorio:  ASST/ATS/Fondazioni pubbliche) </v>
          </cell>
          <cell r="V425">
            <v>0</v>
          </cell>
          <cell r="W425">
            <v>0</v>
          </cell>
          <cell r="X425">
            <v>0</v>
          </cell>
        </row>
        <row r="426">
          <cell r="J426" t="str">
            <v>TOTALB.2.c</v>
          </cell>
          <cell r="P426" t="str">
            <v>B.2.c</v>
          </cell>
          <cell r="Q426" t="str">
            <v xml:space="preserve">(acquisto di prestazioni ambulatoriali da strutture pubbliche ubicate nel proprio territorio: altri soggetti pubblici) </v>
          </cell>
          <cell r="T426" t="str">
            <v>AB&amp;S</v>
          </cell>
          <cell r="U426" t="str">
            <v>AOIC04_130</v>
          </cell>
          <cell r="V426">
            <v>0</v>
          </cell>
          <cell r="W426">
            <v>0</v>
          </cell>
          <cell r="X426">
            <v>0</v>
          </cell>
        </row>
        <row r="427">
          <cell r="J427" t="str">
            <v>INPUTB.2.c</v>
          </cell>
          <cell r="P427" t="str">
            <v>B.2.c</v>
          </cell>
          <cell r="Q427" t="str">
            <v>(acquisto di prestazioni ambulatoriali da strutture pubbliche ubicate nel proprio territorio: altri soggetti pubblici) - escluso PS non seguito da ricovero</v>
          </cell>
          <cell r="V427">
            <v>0</v>
          </cell>
          <cell r="W427">
            <v>0</v>
          </cell>
          <cell r="X427">
            <v>0</v>
          </cell>
        </row>
        <row r="428">
          <cell r="J428" t="str">
            <v>INPUTB.2.c</v>
          </cell>
          <cell r="P428" t="str">
            <v>B.2.c</v>
          </cell>
          <cell r="Q428" t="str">
            <v xml:space="preserve">(acquisto di prestazioni di pronto soccorso  non seguite da ricovero di strutture pubbliche ubicate nel proprio territorio:  altri soggetti pubblici) </v>
          </cell>
          <cell r="V428">
            <v>0</v>
          </cell>
          <cell r="W428">
            <v>0</v>
          </cell>
          <cell r="X428">
            <v>0</v>
          </cell>
        </row>
        <row r="429">
          <cell r="J429" t="str">
            <v>TOTALB.2.c</v>
          </cell>
          <cell r="P429" t="str">
            <v>B.2.c</v>
          </cell>
          <cell r="Q429" t="str">
            <v xml:space="preserve">(acquisto di prestazioni ambulatoriali in strutture pubbliche ubicate in altre province della Lombardia: ASST/ATS/Fondazioni pubbliche) </v>
          </cell>
          <cell r="T429" t="str">
            <v>AB&amp;S</v>
          </cell>
          <cell r="U429" t="str">
            <v>AOIC04_130</v>
          </cell>
          <cell r="V429">
            <v>0</v>
          </cell>
          <cell r="W429">
            <v>0</v>
          </cell>
          <cell r="X429">
            <v>0</v>
          </cell>
        </row>
        <row r="430">
          <cell r="J430" t="str">
            <v>INPUTB.2.c</v>
          </cell>
          <cell r="P430" t="str">
            <v>B.2.c</v>
          </cell>
          <cell r="Q430" t="str">
            <v>(acquisto di prestazioni ambulatoriali in strutture pubbliche ubicate in altre province della Lombardia: ASST/ATS/Fondazioni pubbliche) - escluso PS non seguito da ricovero</v>
          </cell>
          <cell r="V430">
            <v>0</v>
          </cell>
          <cell r="W430">
            <v>0</v>
          </cell>
          <cell r="X430">
            <v>0</v>
          </cell>
        </row>
        <row r="431">
          <cell r="J431" t="str">
            <v>INPUTB.2.c</v>
          </cell>
          <cell r="P431" t="str">
            <v>B.2.c</v>
          </cell>
          <cell r="Q431" t="str">
            <v>(acquisto di prestazioni di pronto soccorso  non seguite da ricovero in strutture pubbliche ubicate in altre province della Lombardia: ASST/ATS/Fondazioni pubbliche)</v>
          </cell>
          <cell r="V431">
            <v>0</v>
          </cell>
          <cell r="W431">
            <v>0</v>
          </cell>
          <cell r="X431">
            <v>0</v>
          </cell>
        </row>
        <row r="432">
          <cell r="J432" t="str">
            <v>TOTALB.2.c</v>
          </cell>
          <cell r="P432" t="str">
            <v>B.2.c</v>
          </cell>
          <cell r="Q432" t="str">
            <v xml:space="preserve">(acquisto di prestazioni ambulatoriali in strutture pubbliche ubicate in altre province della Lombardia: altri soggetti pubblici) </v>
          </cell>
          <cell r="T432" t="str">
            <v>AB&amp;S</v>
          </cell>
          <cell r="U432" t="str">
            <v>AOIC04_130</v>
          </cell>
          <cell r="V432">
            <v>0</v>
          </cell>
          <cell r="W432">
            <v>0</v>
          </cell>
          <cell r="X432">
            <v>0</v>
          </cell>
        </row>
        <row r="433">
          <cell r="J433" t="str">
            <v>INPUTB.2.c</v>
          </cell>
          <cell r="P433" t="str">
            <v>B.2.c</v>
          </cell>
          <cell r="Q433" t="str">
            <v>(acquisto di prestazioni ambulatoriali in strutture pubbliche ubicate in altre province della Lombardia: altri soggetti pubblici) - escluso PS non seguito da ricovero</v>
          </cell>
          <cell r="V433">
            <v>0</v>
          </cell>
          <cell r="W433">
            <v>0</v>
          </cell>
          <cell r="X433">
            <v>0</v>
          </cell>
        </row>
        <row r="434">
          <cell r="J434" t="str">
            <v>INPUTB.2.c</v>
          </cell>
          <cell r="P434" t="str">
            <v>B.2.c</v>
          </cell>
          <cell r="Q434" t="str">
            <v xml:space="preserve">(acquisto di prestazioni di pronto soccorso  non seguite da ricovero in strutture pubbliche ubicate in altre province della Lombardia: altri soggetti pubblici) </v>
          </cell>
          <cell r="V434">
            <v>0</v>
          </cell>
          <cell r="W434">
            <v>0</v>
          </cell>
          <cell r="X434">
            <v>0</v>
          </cell>
        </row>
        <row r="435">
          <cell r="J435" t="str">
            <v>TOTALB.2.c</v>
          </cell>
          <cell r="P435" t="str">
            <v>B.2.c</v>
          </cell>
          <cell r="Q435" t="str">
            <v>(acquisto di prestazioni ambulatoriali da strutture private ubicate nel proprio territorio: IRCCS privati)</v>
          </cell>
          <cell r="T435" t="str">
            <v>AB&amp;S</v>
          </cell>
          <cell r="U435" t="str">
            <v>AOIC04_130</v>
          </cell>
          <cell r="V435">
            <v>0</v>
          </cell>
          <cell r="W435">
            <v>0</v>
          </cell>
          <cell r="X435">
            <v>0</v>
          </cell>
        </row>
        <row r="436">
          <cell r="J436" t="str">
            <v>INPUTB.2.c</v>
          </cell>
          <cell r="P436" t="str">
            <v>B.2.c</v>
          </cell>
          <cell r="Q436" t="str">
            <v>(acquisto di prestazioni ambulatoriali da strutture private ubicate nel proprio territorio: IRCCS privati)  - escluso PS non seguito da ricovero</v>
          </cell>
          <cell r="V436">
            <v>0</v>
          </cell>
          <cell r="W436">
            <v>0</v>
          </cell>
          <cell r="X436">
            <v>0</v>
          </cell>
        </row>
        <row r="437">
          <cell r="J437" t="str">
            <v>INPUTB.2.c</v>
          </cell>
          <cell r="P437" t="str">
            <v>B.2.c</v>
          </cell>
          <cell r="Q437" t="str">
            <v xml:space="preserve">(acquisto di prestazioni di pronto soccorso non seguite da ricovero da strutture private ubicate nel proprio territorio: IRCCS privati) </v>
          </cell>
          <cell r="V437">
            <v>0</v>
          </cell>
          <cell r="W437">
            <v>0</v>
          </cell>
          <cell r="X437">
            <v>0</v>
          </cell>
        </row>
        <row r="438">
          <cell r="J438" t="str">
            <v>TOTALB.2.c</v>
          </cell>
          <cell r="P438" t="str">
            <v>B.2.c</v>
          </cell>
          <cell r="Q438" t="str">
            <v xml:space="preserve">(acquisto di prestazioni ambulatoriali da strutture private ubicate nel proprio territorio: ospedali classificati) </v>
          </cell>
          <cell r="T438" t="str">
            <v>AB&amp;S</v>
          </cell>
          <cell r="U438" t="str">
            <v>AOIC04_130</v>
          </cell>
          <cell r="V438">
            <v>0</v>
          </cell>
          <cell r="W438">
            <v>0</v>
          </cell>
          <cell r="X438">
            <v>0</v>
          </cell>
        </row>
        <row r="439">
          <cell r="J439" t="str">
            <v>INPUTB.2.c</v>
          </cell>
          <cell r="P439" t="str">
            <v>B.2.c</v>
          </cell>
          <cell r="Q439" t="str">
            <v>(acquisto di prestazioni ambulatoriali da strutture private ubicate nel proprio territorio: ospedali classificati) - escluso PS non seguito da ricovero</v>
          </cell>
          <cell r="V439">
            <v>0</v>
          </cell>
          <cell r="W439">
            <v>0</v>
          </cell>
          <cell r="X439">
            <v>0</v>
          </cell>
        </row>
        <row r="440">
          <cell r="J440" t="str">
            <v>INPUTB.2.c</v>
          </cell>
          <cell r="P440" t="str">
            <v>B.2.c</v>
          </cell>
          <cell r="Q440" t="str">
            <v xml:space="preserve">(acquisto di prestazioni di pronto soccorso non seguite da ricovero da strutture private ubicate nel proprio territorio: Ospedali classificati) </v>
          </cell>
          <cell r="V440">
            <v>0</v>
          </cell>
          <cell r="W440">
            <v>0</v>
          </cell>
          <cell r="X440">
            <v>0</v>
          </cell>
        </row>
        <row r="441">
          <cell r="J441" t="str">
            <v>TOTALB.2.c</v>
          </cell>
          <cell r="P441" t="str">
            <v>B.2.c</v>
          </cell>
          <cell r="Q441" t="str">
            <v>(acquisto di prestazioni ambulatoriali da strutture private ubicate nel proprio territorio: case di cura private)</v>
          </cell>
          <cell r="T441" t="str">
            <v>AB&amp;S</v>
          </cell>
          <cell r="U441" t="str">
            <v>AOIC04_130</v>
          </cell>
          <cell r="V441">
            <v>0</v>
          </cell>
          <cell r="W441">
            <v>0</v>
          </cell>
          <cell r="X441">
            <v>0</v>
          </cell>
        </row>
        <row r="442">
          <cell r="J442" t="str">
            <v>INPUTB.2.c</v>
          </cell>
          <cell r="P442" t="str">
            <v>B.2.c</v>
          </cell>
          <cell r="Q442" t="str">
            <v>(acquisto di prestazioni ambulatoriali da strutture private ubicate nel proprio territorio: case di cura private) - escluso PS non seguito da ricovero</v>
          </cell>
          <cell r="V442">
            <v>0</v>
          </cell>
          <cell r="W442">
            <v>0</v>
          </cell>
          <cell r="X442">
            <v>0</v>
          </cell>
        </row>
        <row r="443">
          <cell r="J443" t="str">
            <v>INPUTB.2.c</v>
          </cell>
          <cell r="P443" t="str">
            <v>B.2.c</v>
          </cell>
          <cell r="Q443" t="str">
            <v>(acquisto di prestazioni di pronto soccorso non seguite da ricovero da strutture private ubicate nel proprio territorio: case di cura private)</v>
          </cell>
          <cell r="V443">
            <v>0</v>
          </cell>
          <cell r="W443">
            <v>0</v>
          </cell>
          <cell r="X443">
            <v>0</v>
          </cell>
        </row>
        <row r="444">
          <cell r="J444" t="str">
            <v>TOTALB.2.c</v>
          </cell>
          <cell r="P444" t="str">
            <v>B.2.c</v>
          </cell>
          <cell r="Q444" t="str">
            <v>(acquisto di prestazioni ambulatoriali da strutture private ubicate nel proprio territorio: strutture accreditate)</v>
          </cell>
          <cell r="T444" t="str">
            <v>AB&amp;S</v>
          </cell>
          <cell r="U444" t="str">
            <v>AOIC04_130</v>
          </cell>
          <cell r="V444">
            <v>0</v>
          </cell>
          <cell r="W444">
            <v>0</v>
          </cell>
          <cell r="X444">
            <v>0</v>
          </cell>
        </row>
        <row r="445">
          <cell r="J445" t="str">
            <v>INPUTB.2.c</v>
          </cell>
          <cell r="P445" t="str">
            <v>B.2.c</v>
          </cell>
          <cell r="Q445" t="str">
            <v>(acquisto di prestazioni ambulatoriali da strutture private ubicate nel proprio territorio: strutture accreditate) - escluso PS non seguito da ricovero</v>
          </cell>
          <cell r="V445">
            <v>0</v>
          </cell>
          <cell r="W445">
            <v>0</v>
          </cell>
          <cell r="X445">
            <v>0</v>
          </cell>
        </row>
        <row r="446">
          <cell r="J446" t="str">
            <v>INPUTB.2.c</v>
          </cell>
          <cell r="P446" t="str">
            <v>B.2.c</v>
          </cell>
          <cell r="Q446" t="str">
            <v>(acquisto di prestazioni di pronto soccorso non seguite da ricovero da strutture private ubicate nel proprio territorio: strutture accreditate)</v>
          </cell>
          <cell r="V446">
            <v>0</v>
          </cell>
          <cell r="W446">
            <v>0</v>
          </cell>
          <cell r="X446">
            <v>0</v>
          </cell>
        </row>
        <row r="447">
          <cell r="J447" t="str">
            <v>INPUTB.2.c</v>
          </cell>
          <cell r="P447" t="str">
            <v>B.2.c</v>
          </cell>
          <cell r="Q447" t="str">
            <v>(acquisto di prestazioni ambulatoriali in strutture private ubicate in altre province della Lombardia: IRCCS privati)</v>
          </cell>
          <cell r="T447" t="str">
            <v>AB&amp;S</v>
          </cell>
          <cell r="U447" t="str">
            <v>AOIC04_130</v>
          </cell>
          <cell r="V447">
            <v>0</v>
          </cell>
          <cell r="W447">
            <v>0</v>
          </cell>
          <cell r="X447">
            <v>0</v>
          </cell>
        </row>
        <row r="448">
          <cell r="J448" t="str">
            <v>INPUTB.2.c</v>
          </cell>
          <cell r="P448" t="str">
            <v>B.2.c</v>
          </cell>
          <cell r="Q448" t="str">
            <v>(acquisto di prestazioni ambulatoriali in strutture private ubicate in altre province della Lombardia: ospedali classificati)</v>
          </cell>
          <cell r="T448" t="str">
            <v>AB&amp;S</v>
          </cell>
          <cell r="U448" t="str">
            <v>AOIC04_130</v>
          </cell>
          <cell r="V448">
            <v>0</v>
          </cell>
          <cell r="W448">
            <v>0</v>
          </cell>
          <cell r="X448">
            <v>0</v>
          </cell>
        </row>
        <row r="449">
          <cell r="J449" t="str">
            <v>INPUTB.2.c</v>
          </cell>
          <cell r="P449" t="str">
            <v>B.2.c</v>
          </cell>
          <cell r="Q449" t="str">
            <v>(acquisto di prestazioni ambulatoriali in strutture private ubicate in altre province della Lombardia: case di cura private)</v>
          </cell>
          <cell r="T449" t="str">
            <v>AB&amp;S</v>
          </cell>
          <cell r="U449" t="str">
            <v>AOIC04_130</v>
          </cell>
          <cell r="V449">
            <v>0</v>
          </cell>
          <cell r="W449">
            <v>0</v>
          </cell>
          <cell r="X449">
            <v>0</v>
          </cell>
        </row>
        <row r="450">
          <cell r="J450" t="str">
            <v>INPUTB.2.c</v>
          </cell>
          <cell r="P450" t="str">
            <v>B.2.c</v>
          </cell>
          <cell r="Q450" t="str">
            <v>(acquisto di prestazioni ambulatoriali in strutture private ubicate in altre province della Lombardia: strutture accreditate)</v>
          </cell>
          <cell r="T450" t="str">
            <v>AB&amp;S</v>
          </cell>
          <cell r="U450" t="str">
            <v>AOIC04_130</v>
          </cell>
          <cell r="V450">
            <v>0</v>
          </cell>
          <cell r="W450">
            <v>0</v>
          </cell>
          <cell r="X450">
            <v>0</v>
          </cell>
        </row>
        <row r="451">
          <cell r="J451" t="str">
            <v>TOTALB.2.c</v>
          </cell>
          <cell r="P451" t="str">
            <v>B.2.c</v>
          </cell>
          <cell r="Q451" t="str">
            <v xml:space="preserve">(acquisto di prestazioni ambulatoriali in strutture ubicate fuori Regione (mobilità passiva in compensazione)) </v>
          </cell>
          <cell r="T451" t="str">
            <v>AB&amp;S</v>
          </cell>
          <cell r="U451" t="str">
            <v>AOIC04_130</v>
          </cell>
          <cell r="V451">
            <v>0</v>
          </cell>
          <cell r="W451">
            <v>0</v>
          </cell>
          <cell r="X451">
            <v>0</v>
          </cell>
        </row>
        <row r="452">
          <cell r="J452" t="str">
            <v>INPUTB.2.c</v>
          </cell>
          <cell r="P452" t="str">
            <v>B.2.c</v>
          </cell>
          <cell r="Q452" t="str">
            <v>(acquisto di prestazioni ambulatoriali in strutture ubicate fuori Regione (mobilità passiva in compensazione)) - escluso PS non seguito da ricovero</v>
          </cell>
          <cell r="V452">
            <v>0</v>
          </cell>
          <cell r="W452">
            <v>0</v>
          </cell>
          <cell r="X452">
            <v>0</v>
          </cell>
        </row>
        <row r="453">
          <cell r="J453" t="str">
            <v>INPUTB.2.c</v>
          </cell>
          <cell r="P453" t="str">
            <v>B.2.c</v>
          </cell>
          <cell r="Q453" t="str">
            <v>(acquisto di restazioni di pronto soccorso  non seguite da ricovero in strutture ubicate fuori Regione (mobilità passiva in compensazione))</v>
          </cell>
          <cell r="V453">
            <v>0</v>
          </cell>
          <cell r="W453">
            <v>0</v>
          </cell>
          <cell r="X453">
            <v>0</v>
          </cell>
        </row>
        <row r="454">
          <cell r="J454" t="str">
            <v>INPUTB.2.c</v>
          </cell>
          <cell r="P454" t="str">
            <v>B.2.c</v>
          </cell>
          <cell r="Q454" t="str">
            <v>(assistenza medico specialistica convenzionata interna (SUMAI))</v>
          </cell>
          <cell r="V454">
            <v>0</v>
          </cell>
          <cell r="W454">
            <v>0</v>
          </cell>
          <cell r="X454">
            <v>0</v>
          </cell>
        </row>
        <row r="455">
          <cell r="J455" t="str">
            <v>INPUTB.2.c</v>
          </cell>
          <cell r="P455" t="str">
            <v>B.2.c</v>
          </cell>
          <cell r="Q455" t="str">
            <v>(Prestazioni di "screening" in strutture pubbliche ubicate nel proprio territorio: ASST/ATS/Fondazioni pubbliche)</v>
          </cell>
          <cell r="T455" t="str">
            <v>AB&amp;S</v>
          </cell>
          <cell r="U455" t="str">
            <v>AOIC04_130</v>
          </cell>
          <cell r="V455">
            <v>0</v>
          </cell>
          <cell r="W455">
            <v>0</v>
          </cell>
          <cell r="X455">
            <v>0</v>
          </cell>
        </row>
        <row r="456">
          <cell r="J456" t="str">
            <v>INPUTB.2.c</v>
          </cell>
          <cell r="P456" t="str">
            <v>B.2.c</v>
          </cell>
          <cell r="Q456" t="str">
            <v>(Prestazioni di "screening" in strutture pubbliche ubicate nel proprio territorio: altri soggetti pubblici)</v>
          </cell>
          <cell r="T456" t="str">
            <v>AB&amp;S</v>
          </cell>
          <cell r="U456" t="str">
            <v>AOIC04_130</v>
          </cell>
          <cell r="V456">
            <v>0</v>
          </cell>
          <cell r="W456">
            <v>0</v>
          </cell>
          <cell r="X456">
            <v>0</v>
          </cell>
        </row>
        <row r="457">
          <cell r="J457" t="str">
            <v>INPUTB.2.c</v>
          </cell>
          <cell r="P457" t="str">
            <v>B.2.c</v>
          </cell>
          <cell r="Q457" t="str">
            <v>(Prestazioni di "screening" in strutture pubbliche ubicate in altre province della Lombardia: ASST/ATS/Fondazioni pubbliche)</v>
          </cell>
          <cell r="T457" t="str">
            <v>AB&amp;S</v>
          </cell>
          <cell r="U457" t="str">
            <v>AOIC04_130</v>
          </cell>
          <cell r="V457">
            <v>0</v>
          </cell>
          <cell r="W457">
            <v>0</v>
          </cell>
          <cell r="X457">
            <v>0</v>
          </cell>
        </row>
        <row r="458">
          <cell r="J458" t="str">
            <v>INPUTB.2.c</v>
          </cell>
          <cell r="P458" t="str">
            <v>B.2.c</v>
          </cell>
          <cell r="Q458" t="str">
            <v>(Prestazioni di "screening" in strutture pubbliche ubicate in altre province della Lombardia: altri soggetti pubblici)</v>
          </cell>
          <cell r="T458" t="str">
            <v>AB&amp;S</v>
          </cell>
          <cell r="U458" t="str">
            <v>AOIC04_130</v>
          </cell>
          <cell r="V458">
            <v>0</v>
          </cell>
          <cell r="W458">
            <v>0</v>
          </cell>
          <cell r="X458">
            <v>0</v>
          </cell>
        </row>
        <row r="459">
          <cell r="J459" t="str">
            <v>INPUTB.2.c</v>
          </cell>
          <cell r="P459" t="str">
            <v>B.2.c</v>
          </cell>
          <cell r="Q459" t="str">
            <v>(Prestazioni di "screening" in strutture private ubicate nel proprio territorio: IRCCS privati)</v>
          </cell>
          <cell r="T459" t="str">
            <v>AB&amp;S</v>
          </cell>
          <cell r="U459" t="str">
            <v>AOIC04_130</v>
          </cell>
          <cell r="V459">
            <v>0</v>
          </cell>
          <cell r="W459">
            <v>0</v>
          </cell>
          <cell r="X459">
            <v>0</v>
          </cell>
        </row>
        <row r="460">
          <cell r="J460" t="str">
            <v>INPUTB.2.c</v>
          </cell>
          <cell r="P460" t="str">
            <v>B.2.c</v>
          </cell>
          <cell r="Q460" t="str">
            <v>(Prestazioni di "screening" in strutture private ubicate nel proprio territorio: ospedali classificati)</v>
          </cell>
          <cell r="T460" t="str">
            <v>AB&amp;S</v>
          </cell>
          <cell r="U460" t="str">
            <v>AOIC04_130</v>
          </cell>
          <cell r="V460">
            <v>0</v>
          </cell>
          <cell r="W460">
            <v>0</v>
          </cell>
          <cell r="X460">
            <v>0</v>
          </cell>
        </row>
        <row r="461">
          <cell r="J461" t="str">
            <v>INPUTB.2.c</v>
          </cell>
          <cell r="P461" t="str">
            <v>B.2.c</v>
          </cell>
          <cell r="Q461" t="str">
            <v>(Prestazioni di "screening" in strutture private ubicate nel proprio territorio: case di cura private)</v>
          </cell>
          <cell r="T461" t="str">
            <v>AB&amp;S</v>
          </cell>
          <cell r="U461" t="str">
            <v>AOIC04_130</v>
          </cell>
          <cell r="V461">
            <v>0</v>
          </cell>
          <cell r="W461">
            <v>0</v>
          </cell>
          <cell r="X461">
            <v>0</v>
          </cell>
        </row>
        <row r="462">
          <cell r="J462" t="str">
            <v>INPUTB.2.c</v>
          </cell>
          <cell r="P462" t="str">
            <v>B.2.c</v>
          </cell>
          <cell r="Q462" t="str">
            <v>(Prestazioni di "screening" in strutture private ubicate nel proprio territorio: strutture accreditate)</v>
          </cell>
          <cell r="T462" t="str">
            <v>AB&amp;S</v>
          </cell>
          <cell r="U462" t="str">
            <v>AOIC04_130</v>
          </cell>
          <cell r="V462">
            <v>0</v>
          </cell>
          <cell r="W462">
            <v>0</v>
          </cell>
          <cell r="X462">
            <v>0</v>
          </cell>
        </row>
        <row r="463">
          <cell r="J463" t="str">
            <v>INPUTB.2.c</v>
          </cell>
          <cell r="P463" t="str">
            <v>B.2.c</v>
          </cell>
          <cell r="Q463" t="str">
            <v>(Prestazioni di "screening" in strutture private ubicate in altre province della Lombardia: IRCCS privati)</v>
          </cell>
          <cell r="T463" t="str">
            <v>AB&amp;S</v>
          </cell>
          <cell r="U463" t="str">
            <v>AOIC04_130</v>
          </cell>
          <cell r="V463">
            <v>0</v>
          </cell>
          <cell r="W463">
            <v>0</v>
          </cell>
          <cell r="X463">
            <v>0</v>
          </cell>
        </row>
        <row r="464">
          <cell r="J464" t="str">
            <v>INPUTB.2.c</v>
          </cell>
          <cell r="P464" t="str">
            <v>B.2.c</v>
          </cell>
          <cell r="Q464" t="str">
            <v>(Prestazioni di "screening" in strutture private ubicate in altre province della Lombardia: ospedali classificati)</v>
          </cell>
          <cell r="T464" t="str">
            <v>AB&amp;S</v>
          </cell>
          <cell r="U464" t="str">
            <v>AOIC04_130</v>
          </cell>
          <cell r="V464">
            <v>0</v>
          </cell>
          <cell r="W464">
            <v>0</v>
          </cell>
          <cell r="X464">
            <v>0</v>
          </cell>
        </row>
        <row r="465">
          <cell r="J465" t="str">
            <v>INPUTB.2.c</v>
          </cell>
          <cell r="P465" t="str">
            <v>B.2.c</v>
          </cell>
          <cell r="Q465" t="str">
            <v>(Prestazioni di "screening" in strutture private ubicate in altre province della Lombardia: case di cura private)</v>
          </cell>
          <cell r="T465" t="str">
            <v>AB&amp;S</v>
          </cell>
          <cell r="U465" t="str">
            <v>AOIC04_130</v>
          </cell>
          <cell r="V465">
            <v>0</v>
          </cell>
          <cell r="W465">
            <v>0</v>
          </cell>
          <cell r="X465">
            <v>0</v>
          </cell>
        </row>
        <row r="466">
          <cell r="J466" t="str">
            <v>INPUTB.2.c</v>
          </cell>
          <cell r="P466" t="str">
            <v>B.2.c</v>
          </cell>
          <cell r="Q466" t="str">
            <v>(Prestazioni di "screening" in strutture private ubicate in altre province della Lombardia: strutture accreditate)</v>
          </cell>
          <cell r="T466" t="str">
            <v>AB&amp;S</v>
          </cell>
          <cell r="U466" t="str">
            <v>AOIC04_130</v>
          </cell>
          <cell r="V466">
            <v>0</v>
          </cell>
          <cell r="W466">
            <v>0</v>
          </cell>
          <cell r="X466">
            <v>0</v>
          </cell>
        </row>
        <row r="467">
          <cell r="J467" t="str">
            <v>INPUTB.2.c</v>
          </cell>
          <cell r="P467" t="str">
            <v>B.2.c</v>
          </cell>
          <cell r="Q467" t="str">
            <v>(acquisto di prestazioni di "screening" in strutture ubicate fuori Regione (mobilità passiva in compensazione))</v>
          </cell>
          <cell r="T467" t="str">
            <v>AB&amp;S</v>
          </cell>
          <cell r="U467" t="str">
            <v>AOIC04_130</v>
          </cell>
          <cell r="V467">
            <v>0</v>
          </cell>
          <cell r="W467">
            <v>0</v>
          </cell>
          <cell r="X467">
            <v>0</v>
          </cell>
        </row>
        <row r="468">
          <cell r="J468" t="str">
            <v>INPUTB.2.c</v>
          </cell>
          <cell r="P468" t="str">
            <v>B.2.c</v>
          </cell>
          <cell r="Q468" t="str">
            <v>(acquisto di prestazioni di Neuro-psichiatria Infantile (Uonpia) in strutture pubbliche ubicate nel proprio territorio: ASST/ATS/Fondazioni pubbliche)</v>
          </cell>
          <cell r="T468" t="str">
            <v>AB&amp;S</v>
          </cell>
          <cell r="U468" t="str">
            <v>AOIC04_130</v>
          </cell>
          <cell r="V468">
            <v>0</v>
          </cell>
          <cell r="W468">
            <v>0</v>
          </cell>
          <cell r="X468">
            <v>0</v>
          </cell>
        </row>
        <row r="469">
          <cell r="J469" t="str">
            <v>INPUTB.2.c</v>
          </cell>
          <cell r="P469" t="str">
            <v>B.2.c</v>
          </cell>
          <cell r="Q469" t="str">
            <v>(acquisto di prestazioni di Neuro-psichiatria Infantile (Uonpia) in strutture pubbliche ubicate nel proprio territorio: altri soggetti pubblici)</v>
          </cell>
          <cell r="T469" t="str">
            <v>AB&amp;S</v>
          </cell>
          <cell r="U469" t="str">
            <v>AOIC04_130</v>
          </cell>
          <cell r="V469">
            <v>0</v>
          </cell>
          <cell r="W469">
            <v>0</v>
          </cell>
          <cell r="X469">
            <v>0</v>
          </cell>
        </row>
        <row r="470">
          <cell r="J470" t="str">
            <v>INPUTB.2.c</v>
          </cell>
          <cell r="P470" t="str">
            <v>B.2.c</v>
          </cell>
          <cell r="Q470" t="str">
            <v>(acquisto di prestazioni di Neuro-psichiatria Infantile (Uonpia) in strutture pubbliche ubicate in altre province della Lombardia: ASST/ATS/Fondazioni pubbliche)</v>
          </cell>
          <cell r="T470" t="str">
            <v>AB&amp;S</v>
          </cell>
          <cell r="U470" t="str">
            <v>AOIC04_130</v>
          </cell>
          <cell r="V470">
            <v>0</v>
          </cell>
          <cell r="W470">
            <v>0</v>
          </cell>
          <cell r="X470">
            <v>0</v>
          </cell>
        </row>
        <row r="471">
          <cell r="J471" t="str">
            <v>INPUTB.2.c</v>
          </cell>
          <cell r="P471" t="str">
            <v>B.2.c</v>
          </cell>
          <cell r="Q471" t="str">
            <v>(acquisto di prestazioni di Neuro-psichiatria Infantile (Uonpia) in strutture pubbliche ubicate in altre province della Lombardia: altri soggetti pubblici)</v>
          </cell>
          <cell r="T471" t="str">
            <v>AB&amp;S</v>
          </cell>
          <cell r="U471" t="str">
            <v>AOIC04_130</v>
          </cell>
          <cell r="V471">
            <v>0</v>
          </cell>
          <cell r="W471">
            <v>0</v>
          </cell>
          <cell r="X471">
            <v>0</v>
          </cell>
        </row>
        <row r="472">
          <cell r="J472" t="str">
            <v>INPUTB.2.c</v>
          </cell>
          <cell r="P472" t="str">
            <v>B.2.c</v>
          </cell>
          <cell r="Q472" t="str">
            <v>(acquisto di prestazioni di Neuro-psichiatria Infantile (Uonpia) in strutture private ubicate nel proprio territorio: IRCCS privati)</v>
          </cell>
          <cell r="T472" t="str">
            <v>AB&amp;S</v>
          </cell>
          <cell r="U472" t="str">
            <v>AOIC04_130</v>
          </cell>
          <cell r="V472">
            <v>0</v>
          </cell>
          <cell r="W472">
            <v>0</v>
          </cell>
          <cell r="X472">
            <v>0</v>
          </cell>
        </row>
        <row r="473">
          <cell r="J473" t="str">
            <v>INPUTB.2.c</v>
          </cell>
          <cell r="P473" t="str">
            <v>B.2.c</v>
          </cell>
          <cell r="Q473" t="str">
            <v>(acquisto di prestazioni di Neuro-psichiatria Infantile (Uonpia) in strutture private ubicate nel proprio territorio: ospedali classificati)</v>
          </cell>
          <cell r="T473" t="str">
            <v>AB&amp;S</v>
          </cell>
          <cell r="U473" t="str">
            <v>AOIC04_130</v>
          </cell>
          <cell r="V473">
            <v>0</v>
          </cell>
          <cell r="W473">
            <v>0</v>
          </cell>
          <cell r="X473">
            <v>0</v>
          </cell>
        </row>
        <row r="474">
          <cell r="J474" t="str">
            <v>INPUTB.2.c</v>
          </cell>
          <cell r="P474" t="str">
            <v>B.2.c</v>
          </cell>
          <cell r="Q474" t="str">
            <v>(acquisto di prestazioni di Neuro-psichiatria Infantile (Uonpia) in strutture private ubicate nel proprio territorio: case di cura private)</v>
          </cell>
          <cell r="T474" t="str">
            <v>AB&amp;S</v>
          </cell>
          <cell r="U474" t="str">
            <v>AOIC04_130</v>
          </cell>
          <cell r="V474">
            <v>0</v>
          </cell>
          <cell r="W474">
            <v>0</v>
          </cell>
          <cell r="X474">
            <v>0</v>
          </cell>
        </row>
        <row r="475">
          <cell r="J475" t="str">
            <v>INPUTB.2.c</v>
          </cell>
          <cell r="P475" t="str">
            <v>B.2.c</v>
          </cell>
          <cell r="Q475" t="str">
            <v>(acquisto di prestazioni di Neuro-psichiatria Infantile (Uonpia) in strutture private ubicate nel proprio territorio: strutture accreditate)</v>
          </cell>
          <cell r="T475" t="str">
            <v>AB&amp;S</v>
          </cell>
          <cell r="U475" t="str">
            <v>AOIC04_130</v>
          </cell>
          <cell r="V475">
            <v>0</v>
          </cell>
          <cell r="W475">
            <v>0</v>
          </cell>
          <cell r="X475">
            <v>0</v>
          </cell>
        </row>
        <row r="476">
          <cell r="J476" t="str">
            <v>INPUTB.2.c</v>
          </cell>
          <cell r="P476" t="str">
            <v>B.2.c</v>
          </cell>
          <cell r="Q476" t="str">
            <v>(acquisto di prestazioni di Neuro-psichiatria Infantile (Uonpia) in strutture private ubicate in altre province lombarde: IRCCS privati)</v>
          </cell>
          <cell r="T476" t="str">
            <v>AB&amp;S</v>
          </cell>
          <cell r="U476" t="str">
            <v>AOIC04_130</v>
          </cell>
          <cell r="V476">
            <v>0</v>
          </cell>
          <cell r="W476">
            <v>0</v>
          </cell>
          <cell r="X476">
            <v>0</v>
          </cell>
        </row>
        <row r="477">
          <cell r="J477" t="str">
            <v>INPUTB.2.c</v>
          </cell>
          <cell r="P477" t="str">
            <v>B.2.c</v>
          </cell>
          <cell r="Q477" t="str">
            <v>(acquisto di prestazioni di Neuro-psichiatria Infantile (Uonpia) in strutture private ubicate in altre province lombarde: ospedali classificati)</v>
          </cell>
          <cell r="T477" t="str">
            <v>AB&amp;S</v>
          </cell>
          <cell r="U477" t="str">
            <v>AOIC04_130</v>
          </cell>
          <cell r="V477">
            <v>0</v>
          </cell>
          <cell r="W477">
            <v>0</v>
          </cell>
          <cell r="X477">
            <v>0</v>
          </cell>
        </row>
        <row r="478">
          <cell r="J478" t="str">
            <v>INPUTB.2.c</v>
          </cell>
          <cell r="P478" t="str">
            <v>B.2.c</v>
          </cell>
          <cell r="Q478" t="str">
            <v>(acquisto di prestazioni di Neuro-psichiatria Infantile (Uonpia) in strutture private ubicate in altre province lombarde: case di cura private)</v>
          </cell>
          <cell r="T478" t="str">
            <v>AB&amp;S</v>
          </cell>
          <cell r="U478" t="str">
            <v>AOIC04_130</v>
          </cell>
          <cell r="V478">
            <v>0</v>
          </cell>
          <cell r="W478">
            <v>0</v>
          </cell>
          <cell r="X478">
            <v>0</v>
          </cell>
        </row>
        <row r="479">
          <cell r="J479" t="str">
            <v>INPUTB.2.c</v>
          </cell>
          <cell r="P479" t="str">
            <v>B.2.c</v>
          </cell>
          <cell r="Q479" t="str">
            <v>(acquisto di prestazioni di Neuro-psichiatria Infantile (Uonpia) in strutture private ubicate in altre province lombarde: strutture accreditate)</v>
          </cell>
          <cell r="T479" t="str">
            <v>AB&amp;S</v>
          </cell>
          <cell r="U479" t="str">
            <v>AOIC04_130</v>
          </cell>
          <cell r="V479">
            <v>0</v>
          </cell>
          <cell r="W479">
            <v>0</v>
          </cell>
          <cell r="X479">
            <v>0</v>
          </cell>
        </row>
        <row r="480">
          <cell r="J480" t="str">
            <v>INPUTB.2.c</v>
          </cell>
          <cell r="P480" t="str">
            <v>B.2.c</v>
          </cell>
          <cell r="Q480" t="str">
            <v>(acquisto di prestazioni di Neuro-psichiatria Infantile (Uonpia) in strutture private ubicate fuori regione (mobilità passiva non in compensazione))</v>
          </cell>
          <cell r="T480" t="str">
            <v>AB&amp;S</v>
          </cell>
          <cell r="U480" t="str">
            <v>AOIC04_130</v>
          </cell>
          <cell r="V480">
            <v>0</v>
          </cell>
          <cell r="W480">
            <v>0</v>
          </cell>
          <cell r="X480">
            <v>0</v>
          </cell>
        </row>
        <row r="481">
          <cell r="J481" t="str">
            <v>TOTALB.2.c</v>
          </cell>
          <cell r="P481" t="str">
            <v>B.2.c</v>
          </cell>
          <cell r="Q481" t="str">
            <v xml:space="preserve">(REGIONE: Mobilità attiva Specialistica, Screening, NPI privato da contabilizzare a costo) </v>
          </cell>
          <cell r="V481">
            <v>0</v>
          </cell>
          <cell r="W481">
            <v>0</v>
          </cell>
          <cell r="X481">
            <v>0</v>
          </cell>
        </row>
        <row r="482">
          <cell r="J482" t="str">
            <v>INPUTB.2.c</v>
          </cell>
          <cell r="P482" t="str">
            <v>B.2.c</v>
          </cell>
          <cell r="Q482" t="str">
            <v>(REGIONE: Mobilità attiva Specialistica, Screening, NPI privato da contabilizzare a costo) - escluso PS non seguito da ricovero</v>
          </cell>
          <cell r="V482">
            <v>0</v>
          </cell>
          <cell r="W482">
            <v>0</v>
          </cell>
          <cell r="X482">
            <v>0</v>
          </cell>
        </row>
        <row r="483">
          <cell r="J483" t="str">
            <v>INPUTB.2.c</v>
          </cell>
          <cell r="P483" t="str">
            <v>B.2.c</v>
          </cell>
          <cell r="Q483" t="str">
            <v>REGIONE : Mobilità attiva prestazioni di pronto soccorso non seguite da ricovero - da privato per cittadini non residenti - Extraregione (mobilità attiva in compensazione)</v>
          </cell>
          <cell r="V483">
            <v>0</v>
          </cell>
          <cell r="W483">
            <v>0</v>
          </cell>
          <cell r="X483">
            <v>0</v>
          </cell>
        </row>
        <row r="484">
          <cell r="J484" t="str">
            <v>INPUTB.2.c</v>
          </cell>
          <cell r="P484" t="str">
            <v>B.2.c</v>
          </cell>
          <cell r="Q484" t="str">
            <v>(REGIONE: Funzioni non tariffate IRCCS privati + Altro - Specialistica)</v>
          </cell>
          <cell r="V484">
            <v>0</v>
          </cell>
          <cell r="W484">
            <v>0</v>
          </cell>
          <cell r="X484">
            <v>0</v>
          </cell>
        </row>
        <row r="485">
          <cell r="J485" t="str">
            <v>INPUTB.2.c</v>
          </cell>
          <cell r="P485" t="str">
            <v>B.2.c</v>
          </cell>
          <cell r="Q485" t="str">
            <v>(REGIONE: Funzioni non tariffate ospedali classificati + Altro - Specialistica)</v>
          </cell>
          <cell r="V485">
            <v>0</v>
          </cell>
          <cell r="W485">
            <v>0</v>
          </cell>
          <cell r="X485">
            <v>0</v>
          </cell>
        </row>
        <row r="486">
          <cell r="J486" t="str">
            <v>INPUTB.2.c</v>
          </cell>
          <cell r="P486" t="str">
            <v>B.2.c</v>
          </cell>
          <cell r="Q486" t="str">
            <v>(REGIONE: Funzioni non tariffate case di cura private + Altro - Specialistica)</v>
          </cell>
          <cell r="V486">
            <v>0</v>
          </cell>
          <cell r="W486">
            <v>0</v>
          </cell>
          <cell r="X486">
            <v>0</v>
          </cell>
        </row>
        <row r="487">
          <cell r="J487" t="str">
            <v>TOTAL</v>
          </cell>
          <cell r="Q487" t="str">
            <v>(B.2.A.4) Acquisti di servizi sanitari per assistenza riabilitativa - Totale)</v>
          </cell>
          <cell r="V487">
            <v>0</v>
          </cell>
          <cell r="W487">
            <v>0</v>
          </cell>
          <cell r="X487">
            <v>0</v>
          </cell>
        </row>
        <row r="488">
          <cell r="J488" t="str">
            <v>INPUT</v>
          </cell>
          <cell r="Q488" t="str">
            <v>(Acquisti di servizi sanitari per assistenza riabilitativa da struture pubbliche ubicate nel proprio territorio: ASST/Fondazioni pubbliche)</v>
          </cell>
          <cell r="V488">
            <v>0</v>
          </cell>
          <cell r="W488">
            <v>0</v>
          </cell>
          <cell r="X488">
            <v>0</v>
          </cell>
        </row>
        <row r="489">
          <cell r="J489" t="str">
            <v>INPUT</v>
          </cell>
          <cell r="Q489" t="str">
            <v>(Acquisti di servizi sanitari per assistenza riabilitativada strutture pubbliche ubicate in altre province della Regione: ATS/ASST/Fondazioni pubbliche)</v>
          </cell>
          <cell r="V489">
            <v>0</v>
          </cell>
          <cell r="W489">
            <v>0</v>
          </cell>
          <cell r="X489">
            <v>0</v>
          </cell>
        </row>
        <row r="490">
          <cell r="J490" t="str">
            <v>INPUTB.2.d</v>
          </cell>
          <cell r="P490" t="str">
            <v>B.2.d</v>
          </cell>
          <cell r="Q490" t="str">
            <v>(acquisto di prestazioni socio sanitarie integrate da strutture ubicate nel proprio territorio da servizi di riabilizazione territoriale extraospedaliera pubblici)</v>
          </cell>
          <cell r="V490">
            <v>0</v>
          </cell>
          <cell r="W490">
            <v>0</v>
          </cell>
          <cell r="X490">
            <v>0</v>
          </cell>
        </row>
        <row r="491">
          <cell r="J491" t="str">
            <v>INPUTB.2.d</v>
          </cell>
          <cell r="P491" t="str">
            <v>B.2.d</v>
          </cell>
          <cell r="Q491" t="str">
            <v>(acquisto di prestazioni socio sanitarie integrate da strutture ubicate in altre province della Regione da servizi di riabilizazione territoriale extraospedaliera pubblici)</v>
          </cell>
          <cell r="V491">
            <v>0</v>
          </cell>
          <cell r="W491">
            <v>0</v>
          </cell>
          <cell r="X491">
            <v>0</v>
          </cell>
        </row>
        <row r="492">
          <cell r="J492" t="str">
            <v>INPUTB.2.d</v>
          </cell>
          <cell r="P492" t="str">
            <v>B.2.d</v>
          </cell>
          <cell r="Q492" t="str">
            <v>(acquisto di prestazioni socio sanitarie integrate da strutture ubicate fuori Regione da I.D.R. extraosp. Art.26 €.833/78 pubblici (non soggetto a compensazione))</v>
          </cell>
          <cell r="V492">
            <v>0</v>
          </cell>
          <cell r="W492">
            <v>0</v>
          </cell>
          <cell r="X492">
            <v>0</v>
          </cell>
        </row>
        <row r="493">
          <cell r="J493" t="str">
            <v>INPUTB.2.d</v>
          </cell>
          <cell r="P493" t="str">
            <v>B.2.d</v>
          </cell>
          <cell r="Q493" t="str">
            <v>(acquisto di prestazioni socio sanitarie integrate da strutture ubicate nel proprio territorio da servizi di riabilizazione territoriale extraospedaliera privati)</v>
          </cell>
          <cell r="V493">
            <v>0</v>
          </cell>
          <cell r="W493">
            <v>0</v>
          </cell>
          <cell r="X493">
            <v>0</v>
          </cell>
        </row>
        <row r="494">
          <cell r="J494" t="str">
            <v>INPUTB.2.d</v>
          </cell>
          <cell r="P494" t="str">
            <v>B.2.d</v>
          </cell>
          <cell r="Q494" t="str">
            <v>(acquisto di prestazioni socio sanitarie integrate da strutture ubicate in altre province della Regione da servizi di riabilizazione territoriale extraospedaliera privati)</v>
          </cell>
          <cell r="V494">
            <v>0</v>
          </cell>
          <cell r="W494">
            <v>0</v>
          </cell>
          <cell r="X494">
            <v>0</v>
          </cell>
        </row>
        <row r="495">
          <cell r="J495" t="str">
            <v>INPUTB.2.d</v>
          </cell>
          <cell r="P495" t="str">
            <v>B.2.d</v>
          </cell>
          <cell r="Q495" t="str">
            <v>(acquisto di prestazioni socio sanitarie integrate da strutture ubicate fuori Regione da I.D.R. extraosp. Art.26 L.833/78 privati)</v>
          </cell>
          <cell r="V495">
            <v>0</v>
          </cell>
          <cell r="W495">
            <v>0</v>
          </cell>
          <cell r="X495">
            <v>0</v>
          </cell>
        </row>
        <row r="496">
          <cell r="J496" t="str">
            <v>TOTAL</v>
          </cell>
          <cell r="Q496" t="str">
            <v>(B.2.A.5) Acquisti servizi sanitari per assistenza integrativa e protesica - Totale)</v>
          </cell>
          <cell r="V496">
            <v>0</v>
          </cell>
          <cell r="W496">
            <v>0</v>
          </cell>
          <cell r="X496">
            <v>0</v>
          </cell>
        </row>
        <row r="497">
          <cell r="J497" t="str">
            <v>INPUTB.2.f</v>
          </cell>
          <cell r="P497" t="str">
            <v>B.2.f</v>
          </cell>
          <cell r="Q497" t="str">
            <v>(acquisto di prestazioni di farmaceutica da farmacie ubicate nel proprio territorio (Farmaceutica convenzionata ex art. 8, c. 2, D. Lgs. 502/92): Protesica)</v>
          </cell>
          <cell r="T497" t="str">
            <v>AB&amp;S</v>
          </cell>
          <cell r="U497" t="str">
            <v>AOIC04_130</v>
          </cell>
          <cell r="V497">
            <v>0</v>
          </cell>
          <cell r="W497">
            <v>0</v>
          </cell>
          <cell r="X497">
            <v>0</v>
          </cell>
        </row>
        <row r="498">
          <cell r="J498" t="str">
            <v>INPUTB.2.f</v>
          </cell>
          <cell r="P498" t="str">
            <v>B.2.f</v>
          </cell>
          <cell r="Q498" t="str">
            <v>(acquisto di prestazioni di farmaceutica da farmacie ubicate in altre province lombarde (Farmaceutica convenzionata ex art. 8, c. 2, D. Lgs. 502/92): Protesica)</v>
          </cell>
          <cell r="T498" t="str">
            <v>AB&amp;S</v>
          </cell>
          <cell r="U498" t="str">
            <v>AOIC04_130</v>
          </cell>
          <cell r="V498">
            <v>0</v>
          </cell>
          <cell r="W498">
            <v>0</v>
          </cell>
          <cell r="X498">
            <v>0</v>
          </cell>
        </row>
        <row r="499">
          <cell r="J499" t="str">
            <v>INPUTB.2.f</v>
          </cell>
          <cell r="P499" t="str">
            <v>B.2.f</v>
          </cell>
          <cell r="Q499" t="str">
            <v>(acquisto di prestazioni di farmaceutica da farmacie ubicate fuori regione (Farmaceutica convenzionata ex art. 8, c. 2, D. Lgs. 502/92): Protesica)</v>
          </cell>
          <cell r="T499" t="str">
            <v>AB&amp;S</v>
          </cell>
          <cell r="U499" t="str">
            <v>AOIC04_130</v>
          </cell>
          <cell r="V499">
            <v>0</v>
          </cell>
          <cell r="W499">
            <v>0</v>
          </cell>
          <cell r="X499">
            <v>0</v>
          </cell>
        </row>
        <row r="500">
          <cell r="J500" t="str">
            <v>INPUTB.2.e</v>
          </cell>
          <cell r="P500" t="str">
            <v>B.2.e</v>
          </cell>
          <cell r="Q500" t="str">
            <v>(acquisto di prestazioni di farmaceutica da farmacie ubicate nel proprio territorio (Farmaceutica convenzionata ex art. 8, c. 2, D. Lgs. 502/92): Dietetica)</v>
          </cell>
          <cell r="T500" t="str">
            <v>AB&amp;S</v>
          </cell>
          <cell r="U500" t="str">
            <v>AOIC04_130</v>
          </cell>
          <cell r="V500">
            <v>0</v>
          </cell>
          <cell r="W500">
            <v>0</v>
          </cell>
          <cell r="X500">
            <v>0</v>
          </cell>
        </row>
        <row r="501">
          <cell r="J501" t="str">
            <v>INPUTB.2.e</v>
          </cell>
          <cell r="P501" t="str">
            <v>B.2.e</v>
          </cell>
          <cell r="Q501" t="str">
            <v>(acquisto di prestazioni di farmaceutica da farmacie ubicate in altre province lombarde (Farmaceutica convenzionata ex art. 8, c. 2, D. Lgs. 502/92): Dietetica)</v>
          </cell>
          <cell r="T501" t="str">
            <v>AB&amp;S</v>
          </cell>
          <cell r="U501" t="str">
            <v>AOIC04_130</v>
          </cell>
          <cell r="V501">
            <v>0</v>
          </cell>
          <cell r="W501">
            <v>0</v>
          </cell>
          <cell r="X501">
            <v>0</v>
          </cell>
        </row>
        <row r="502">
          <cell r="J502" t="str">
            <v>INPUTB.2.e</v>
          </cell>
          <cell r="P502" t="str">
            <v>B.2.e</v>
          </cell>
          <cell r="Q502" t="str">
            <v>(acquisto di prestazioni di farmaceutica da farmacie ubicate fuori regione (Farmaceutica convenzionata ex art. 8, c. 2, D. Lgs. 502/92): Dietetica)</v>
          </cell>
          <cell r="T502" t="str">
            <v>AB&amp;S</v>
          </cell>
          <cell r="U502" t="str">
            <v>AOIC04_130</v>
          </cell>
          <cell r="V502">
            <v>0</v>
          </cell>
          <cell r="W502">
            <v>0</v>
          </cell>
          <cell r="X502">
            <v>0</v>
          </cell>
        </row>
        <row r="503">
          <cell r="J503" t="str">
            <v>INPUTB.2.e</v>
          </cell>
          <cell r="P503" t="str">
            <v>B.2.e</v>
          </cell>
          <cell r="Q503" t="str">
            <v>(acquisto di prestazioni di farmaceutica da farmacie ubicate nel proprio territorio (Farmaceutica convenzionata ex art. 8, c. 2, D. Lgs. 502/92): Diabetica)</v>
          </cell>
          <cell r="T503" t="str">
            <v>AB&amp;S</v>
          </cell>
          <cell r="U503" t="str">
            <v>AOIC04_130</v>
          </cell>
          <cell r="V503">
            <v>0</v>
          </cell>
          <cell r="W503">
            <v>0</v>
          </cell>
          <cell r="X503">
            <v>0</v>
          </cell>
        </row>
        <row r="504">
          <cell r="J504" t="str">
            <v>INPUTB.2.e</v>
          </cell>
          <cell r="P504" t="str">
            <v>B.2.e</v>
          </cell>
          <cell r="Q504" t="str">
            <v>(acquisto di prestazioni di farmaceutica da farmacie ubicate in altre province lombarde (Farmaceutica convenzionata ex art. 8, c. 2, D. Lgs. 502/92): Diabetica)</v>
          </cell>
          <cell r="T504" t="str">
            <v>AB&amp;S</v>
          </cell>
          <cell r="U504" t="str">
            <v>AOIC04_130</v>
          </cell>
          <cell r="V504">
            <v>0</v>
          </cell>
          <cell r="W504">
            <v>0</v>
          </cell>
          <cell r="X504">
            <v>0</v>
          </cell>
        </row>
        <row r="505">
          <cell r="J505" t="str">
            <v>INPUTB.2.e</v>
          </cell>
          <cell r="P505" t="str">
            <v>B.2.e</v>
          </cell>
          <cell r="Q505" t="str">
            <v>(acquisto di prestazioni di farmaceutica da farmacie ubicate fuori regione (Farmaceutica convenzionata ex art. 8, c. 2, D. Lgs. 502/92): Diabetica)</v>
          </cell>
          <cell r="T505" t="str">
            <v>AB&amp;S</v>
          </cell>
          <cell r="U505" t="str">
            <v>AOIC04_130</v>
          </cell>
          <cell r="V505">
            <v>0</v>
          </cell>
          <cell r="W505">
            <v>0</v>
          </cell>
          <cell r="X505">
            <v>0</v>
          </cell>
        </row>
        <row r="506">
          <cell r="J506" t="str">
            <v>INPUTB.2.e</v>
          </cell>
          <cell r="P506" t="str">
            <v>B.2.e</v>
          </cell>
          <cell r="Q506" t="str">
            <v>(Assistenza Integrativa (Dietetica) non erogata tramite Farmaceutica Convenzionata - Negozi non WebCare - (ex art. 8, c. 2, D.Lgs. 502/92))</v>
          </cell>
          <cell r="T506" t="str">
            <v>AB&amp;S</v>
          </cell>
          <cell r="U506" t="str">
            <v>AOIC04_130</v>
          </cell>
          <cell r="V506">
            <v>0</v>
          </cell>
          <cell r="W506">
            <v>0</v>
          </cell>
          <cell r="X506">
            <v>0</v>
          </cell>
        </row>
        <row r="507">
          <cell r="J507" t="str">
            <v>INPUTB.2.e</v>
          </cell>
          <cell r="P507" t="str">
            <v>B.2.e</v>
          </cell>
          <cell r="Q507" t="str">
            <v>(Assistenza Integrativa (Dietetica) non erogata tramite Farmaceutica Convenzionata - WEBCARE -(ex art. 8, c. 2, D.Lgs. 502/92))</v>
          </cell>
          <cell r="T507" t="str">
            <v>AB&amp;S</v>
          </cell>
          <cell r="U507" t="str">
            <v>AOIC04_130</v>
          </cell>
          <cell r="V507">
            <v>0</v>
          </cell>
          <cell r="W507">
            <v>0</v>
          </cell>
          <cell r="X507">
            <v>0</v>
          </cell>
        </row>
        <row r="508">
          <cell r="J508" t="str">
            <v>INPUTB.2.e</v>
          </cell>
          <cell r="P508" t="str">
            <v>B.2.e</v>
          </cell>
          <cell r="Q508" t="str">
            <v>(Assistenza Integrativa (Ausili per Diabetici) non erogata tramite Farmaceutica Convenzionata (ex art. 8, c. 2, D.Lgs. 502/92))</v>
          </cell>
          <cell r="T508" t="str">
            <v>AB&amp;S</v>
          </cell>
          <cell r="U508" t="str">
            <v>AOIC04_130</v>
          </cell>
          <cell r="V508">
            <v>0</v>
          </cell>
          <cell r="W508">
            <v>0</v>
          </cell>
          <cell r="X508">
            <v>0</v>
          </cell>
        </row>
        <row r="509">
          <cell r="J509" t="str">
            <v>INPUTB.2.f</v>
          </cell>
          <cell r="P509" t="str">
            <v>B.2.f</v>
          </cell>
          <cell r="Q509" t="str">
            <v>(Assistenza Protesica non erogata tramite Farmaceutica Convenzionata (ex art. 8, c. 2, D.Lgs. 502/92) c.d. protesica "Maggiore")</v>
          </cell>
          <cell r="T509" t="str">
            <v>AB&amp;S</v>
          </cell>
          <cell r="U509" t="str">
            <v>AOIC04_130</v>
          </cell>
          <cell r="V509">
            <v>0</v>
          </cell>
          <cell r="W509">
            <v>0</v>
          </cell>
          <cell r="X509">
            <v>0</v>
          </cell>
        </row>
        <row r="510">
          <cell r="J510" t="str">
            <v>INPUTB.2.f</v>
          </cell>
          <cell r="P510" t="str">
            <v>B.2.f</v>
          </cell>
          <cell r="Q510" t="str">
            <v>(Assistenza Protesica non erogata tramite Farmaceutica Convenzionata (ex art. 8, c. 2, D.Lgs. 502/92) c.d. protesica "Minore")</v>
          </cell>
          <cell r="T510" t="str">
            <v>AB&amp;S</v>
          </cell>
          <cell r="U510" t="str">
            <v>AOIC04_130</v>
          </cell>
          <cell r="V510">
            <v>0</v>
          </cell>
          <cell r="W510">
            <v>0</v>
          </cell>
          <cell r="X510">
            <v>0</v>
          </cell>
        </row>
        <row r="511">
          <cell r="J511" t="str">
            <v>INPUTB.2.f</v>
          </cell>
          <cell r="P511" t="str">
            <v>B.2.f</v>
          </cell>
          <cell r="Q511" t="str">
            <v>(Assistenza Protesica non erogata tramite Farmaceutica Convenzionata (ex art. 8, c. 2, D.Lgs. 502/92)  - Costi di gestione magazzino)</v>
          </cell>
          <cell r="T511" t="str">
            <v>AB&amp;S</v>
          </cell>
          <cell r="U511" t="str">
            <v>AOIC04_130</v>
          </cell>
          <cell r="V511">
            <v>0</v>
          </cell>
          <cell r="W511">
            <v>0</v>
          </cell>
          <cell r="X511">
            <v>0</v>
          </cell>
        </row>
        <row r="512">
          <cell r="J512" t="str">
            <v>INPUTB.2.e</v>
          </cell>
          <cell r="P512" t="str">
            <v>B.2.e</v>
          </cell>
          <cell r="Q512" t="str">
            <v>(Acquisto di prestazioni relative all'Assistenza Integrativa  - Nutrizione Artificiale Enterale)</v>
          </cell>
          <cell r="T512" t="str">
            <v>AB&amp;S</v>
          </cell>
          <cell r="U512" t="str">
            <v>AOIC04_130</v>
          </cell>
          <cell r="V512">
            <v>0</v>
          </cell>
          <cell r="W512">
            <v>0</v>
          </cell>
          <cell r="X512">
            <v>0</v>
          </cell>
        </row>
        <row r="513">
          <cell r="J513" t="str">
            <v>INPUTB.2.e</v>
          </cell>
          <cell r="P513" t="str">
            <v>B.2.e</v>
          </cell>
          <cell r="Q513" t="str">
            <v>(Acquisto di prestazioni relative all'Assistenza Integrativa (SOLO Servizio Distributivo da privato))</v>
          </cell>
          <cell r="T513" t="str">
            <v>AB&amp;S</v>
          </cell>
          <cell r="U513" t="str">
            <v>AOIC04_130</v>
          </cell>
          <cell r="V513">
            <v>0</v>
          </cell>
          <cell r="W513">
            <v>0</v>
          </cell>
          <cell r="X513">
            <v>0</v>
          </cell>
        </row>
        <row r="514">
          <cell r="J514" t="str">
            <v>INPUTB.2.f</v>
          </cell>
          <cell r="P514" t="str">
            <v>B.2.f</v>
          </cell>
          <cell r="Q514" t="str">
            <v>(Acquisto di prestazioni relative all'Assistenza Protesica (SOLO Servizio Distributivo da privato))</v>
          </cell>
          <cell r="T514" t="str">
            <v>AB&amp;S</v>
          </cell>
          <cell r="U514" t="str">
            <v>AOIC04_130</v>
          </cell>
          <cell r="V514">
            <v>0</v>
          </cell>
          <cell r="W514">
            <v>0</v>
          </cell>
          <cell r="X514">
            <v>0</v>
          </cell>
        </row>
        <row r="515">
          <cell r="J515" t="str">
            <v>INPUTB.2.f</v>
          </cell>
          <cell r="P515" t="str">
            <v>B.2.f</v>
          </cell>
          <cell r="Q515" t="str">
            <v>(Acquisto di prestazioni relative all'Assistenza Protesica Extraregione)</v>
          </cell>
          <cell r="T515" t="str">
            <v>AB&amp;S</v>
          </cell>
          <cell r="U515" t="str">
            <v>AOIC04_130</v>
          </cell>
          <cell r="V515">
            <v>0</v>
          </cell>
          <cell r="W515">
            <v>0</v>
          </cell>
          <cell r="X515">
            <v>0</v>
          </cell>
        </row>
        <row r="516">
          <cell r="J516" t="str">
            <v>INPUTB.2.e</v>
          </cell>
          <cell r="P516" t="str">
            <v>B.2.e</v>
          </cell>
          <cell r="Q516" t="str">
            <v>(Acquisto di prestazioni relative all'Assistenza Integrativa Extraregione)</v>
          </cell>
          <cell r="T516" t="str">
            <v>AB&amp;S</v>
          </cell>
          <cell r="U516" t="str">
            <v>AOIC04_130</v>
          </cell>
          <cell r="V516">
            <v>0</v>
          </cell>
          <cell r="W516">
            <v>0</v>
          </cell>
          <cell r="X516">
            <v>0</v>
          </cell>
        </row>
        <row r="517">
          <cell r="J517" t="str">
            <v>INPUTB.2.e</v>
          </cell>
          <cell r="P517" t="str">
            <v>B.2.e</v>
          </cell>
          <cell r="Q517" t="str">
            <v>(acquisto di prestazioni relative all'Assistenza Integrativa da strutture pubbliche  ubicate nel proprio territorio: ATS/ASST/Fondazioni pubbliche)</v>
          </cell>
          <cell r="V517">
            <v>0</v>
          </cell>
          <cell r="W517">
            <v>0</v>
          </cell>
          <cell r="X517">
            <v>0</v>
          </cell>
        </row>
        <row r="518">
          <cell r="J518" t="str">
            <v>INPUTB.2.e</v>
          </cell>
          <cell r="P518" t="str">
            <v>B.2.e</v>
          </cell>
          <cell r="Q518" t="str">
            <v>(acquisto di prestazioni relative all'Assistenza Integrativa da strutture pubbliche ubicate in altre province della Regione: ATS/ASST/Fondazioni pubbliche)</v>
          </cell>
          <cell r="V518">
            <v>0</v>
          </cell>
          <cell r="W518">
            <v>0</v>
          </cell>
          <cell r="X518">
            <v>0</v>
          </cell>
        </row>
        <row r="519">
          <cell r="J519" t="str">
            <v>INPUTB.2.e</v>
          </cell>
          <cell r="P519" t="str">
            <v>B.2.e</v>
          </cell>
          <cell r="Q519" t="str">
            <v>(acquisto di prestazioni relative all'Assistenza Integrativa da altre strutture pubbliche della Regione)</v>
          </cell>
          <cell r="V519">
            <v>0</v>
          </cell>
          <cell r="W519">
            <v>0</v>
          </cell>
          <cell r="X519">
            <v>0</v>
          </cell>
        </row>
        <row r="520">
          <cell r="J520" t="str">
            <v>INPUTB.2.e</v>
          </cell>
          <cell r="P520" t="str">
            <v>B.2.e</v>
          </cell>
          <cell r="Q520" t="str">
            <v>(acquisto di prestazioni relativa all'Assistenza Integrativa da altri soggetti pubblici della Regione)</v>
          </cell>
          <cell r="V520">
            <v>0</v>
          </cell>
          <cell r="W520">
            <v>0</v>
          </cell>
          <cell r="X520">
            <v>0</v>
          </cell>
        </row>
        <row r="521">
          <cell r="J521" t="str">
            <v>INPUTB.2.e</v>
          </cell>
          <cell r="P521" t="str">
            <v>B.2.e</v>
          </cell>
          <cell r="Q521" t="str">
            <v>(acquisto di prestazioni relativa all'Assistenza Integrativa in strutture ubicate fuori Regione)</v>
          </cell>
          <cell r="V521">
            <v>0</v>
          </cell>
          <cell r="W521">
            <v>0</v>
          </cell>
          <cell r="X521">
            <v>0</v>
          </cell>
        </row>
        <row r="522">
          <cell r="J522" t="str">
            <v>INPUTB.2.f</v>
          </cell>
          <cell r="P522" t="str">
            <v>B.2.f</v>
          </cell>
          <cell r="Q522" t="str">
            <v>(acquisto di prestazioni relativa all'Assistenza Protesica da strutture pubbliche ubicate nel proprio territorio: ATS/ ASST/Fondazioni pubbliche)</v>
          </cell>
          <cell r="V522">
            <v>0</v>
          </cell>
          <cell r="W522">
            <v>0</v>
          </cell>
          <cell r="X522">
            <v>0</v>
          </cell>
        </row>
        <row r="523">
          <cell r="J523" t="str">
            <v>INPUTB.2.f</v>
          </cell>
          <cell r="P523" t="str">
            <v>B.2.f</v>
          </cell>
          <cell r="Q523" t="str">
            <v>(acquisto di prestazioni relative all'Assistenza Protesica da strutture pubbliche ubicate in altre province della Regione: ATS/ASST/Fondazioni pubbliche)</v>
          </cell>
          <cell r="V523">
            <v>0</v>
          </cell>
          <cell r="W523">
            <v>0</v>
          </cell>
          <cell r="X523">
            <v>0</v>
          </cell>
        </row>
        <row r="524">
          <cell r="J524" t="str">
            <v>INPUTB.2.f</v>
          </cell>
          <cell r="P524" t="str">
            <v>B.2.f</v>
          </cell>
          <cell r="Q524" t="str">
            <v>(acquisto di prestazioni relative all'Assistenza Protesica da altre strutture pubbliche della Regione)</v>
          </cell>
          <cell r="V524">
            <v>0</v>
          </cell>
          <cell r="W524">
            <v>0</v>
          </cell>
          <cell r="X524">
            <v>0</v>
          </cell>
        </row>
        <row r="525">
          <cell r="J525" t="str">
            <v>INPUTB.2.f</v>
          </cell>
          <cell r="P525" t="str">
            <v>B.2.f</v>
          </cell>
          <cell r="Q525" t="str">
            <v>(acquisto di prestazioni relativa all'Assistenza Protesica da altri soggetti pubblici della Regione)</v>
          </cell>
          <cell r="V525">
            <v>0</v>
          </cell>
          <cell r="W525">
            <v>0</v>
          </cell>
          <cell r="X525">
            <v>0</v>
          </cell>
        </row>
        <row r="526">
          <cell r="J526" t="str">
            <v>INPUTB.2.f</v>
          </cell>
          <cell r="P526" t="str">
            <v>B.2.f</v>
          </cell>
          <cell r="Q526" t="str">
            <v>(acquisto di prestazioni relative all'Assistenza Protesica in strutture ubicate fuori Regione)</v>
          </cell>
          <cell r="V526">
            <v>0</v>
          </cell>
          <cell r="W526">
            <v>0</v>
          </cell>
          <cell r="X526">
            <v>0</v>
          </cell>
        </row>
        <row r="527">
          <cell r="J527" t="str">
            <v>INPUT</v>
          </cell>
          <cell r="Q527" t="str">
            <v>(Acquisto di prestazioni relative all'Assistenza Integrativa e Protesica (SOLO Servizio Distributivo da privato) da non più utilizzare])</v>
          </cell>
          <cell r="V527">
            <v>0</v>
          </cell>
          <cell r="W527">
            <v>0</v>
          </cell>
          <cell r="X527">
            <v>0</v>
          </cell>
        </row>
        <row r="528">
          <cell r="J528" t="str">
            <v>TOTAL</v>
          </cell>
          <cell r="Q528" t="str">
            <v>(B.2.A.6) Acquisti servizi sanitari per assistenza ospedaliera - Totale)</v>
          </cell>
          <cell r="V528">
            <v>0</v>
          </cell>
          <cell r="W528">
            <v>0</v>
          </cell>
          <cell r="X528">
            <v>0</v>
          </cell>
        </row>
        <row r="529">
          <cell r="J529" t="str">
            <v>INPUTB.2.g</v>
          </cell>
          <cell r="P529" t="str">
            <v>B.2.g</v>
          </cell>
          <cell r="Q529" t="str">
            <v>(acquisto di Drg da strutture pubbliche ubicate nel proprio territorio: ASST/Fondazioni pubbliche)</v>
          </cell>
          <cell r="T529" t="str">
            <v>AB&amp;S</v>
          </cell>
          <cell r="U529" t="str">
            <v>AOIC04_130</v>
          </cell>
          <cell r="V529">
            <v>0</v>
          </cell>
          <cell r="W529">
            <v>0</v>
          </cell>
          <cell r="X529">
            <v>0</v>
          </cell>
        </row>
        <row r="530">
          <cell r="J530" t="str">
            <v>INPUTB.2.g</v>
          </cell>
          <cell r="P530" t="str">
            <v>B.2.g</v>
          </cell>
          <cell r="Q530" t="str">
            <v>(acquisto di Drg da strutture pubbliche ubicate nel proprio territorio: altri soggetti pubblici)</v>
          </cell>
          <cell r="T530" t="str">
            <v>AB&amp;S</v>
          </cell>
          <cell r="U530" t="str">
            <v>AOIC04_130</v>
          </cell>
          <cell r="V530">
            <v>0</v>
          </cell>
          <cell r="W530">
            <v>0</v>
          </cell>
          <cell r="X530">
            <v>0</v>
          </cell>
        </row>
        <row r="531">
          <cell r="J531" t="str">
            <v>INPUTB.2.g</v>
          </cell>
          <cell r="P531" t="str">
            <v>B.2.g</v>
          </cell>
          <cell r="Q531" t="str">
            <v>(acquisto di Drg da strutture pubbliche ubicate in altre province della Lombardia: ATS/ASST/Fondazioni pubbliche)</v>
          </cell>
          <cell r="T531" t="str">
            <v>AB&amp;S</v>
          </cell>
          <cell r="U531" t="str">
            <v>AOIC04_130</v>
          </cell>
          <cell r="V531">
            <v>0</v>
          </cell>
          <cell r="W531">
            <v>0</v>
          </cell>
          <cell r="X531">
            <v>0</v>
          </cell>
        </row>
        <row r="532">
          <cell r="J532" t="str">
            <v>INPUTB.2.g</v>
          </cell>
          <cell r="P532" t="str">
            <v>B.2.g</v>
          </cell>
          <cell r="Q532" t="str">
            <v>(acquisto di Drg da strutture pubbliche ubicate in altre province della Lombardia: altri soggetti pubblici)</v>
          </cell>
          <cell r="T532" t="str">
            <v>AB&amp;S</v>
          </cell>
          <cell r="U532" t="str">
            <v>AOIC04_130</v>
          </cell>
          <cell r="V532">
            <v>0</v>
          </cell>
          <cell r="W532">
            <v>0</v>
          </cell>
          <cell r="X532">
            <v>0</v>
          </cell>
        </row>
        <row r="533">
          <cell r="J533" t="str">
            <v>INPUTB.2.g</v>
          </cell>
          <cell r="P533" t="str">
            <v>B.2.g</v>
          </cell>
          <cell r="Q533" t="str">
            <v>(acquisto di Drg da strutture pubbliche ubicate fuori Regione (mobilità passiva in compensazione))</v>
          </cell>
          <cell r="T533" t="str">
            <v>AB&amp;S</v>
          </cell>
          <cell r="U533" t="str">
            <v>AOIC04_130</v>
          </cell>
          <cell r="V533">
            <v>0</v>
          </cell>
          <cell r="W533">
            <v>0</v>
          </cell>
          <cell r="X533">
            <v>0</v>
          </cell>
        </row>
        <row r="534">
          <cell r="J534" t="str">
            <v>INPUTB.2.g</v>
          </cell>
          <cell r="P534" t="str">
            <v>B.2.g</v>
          </cell>
          <cell r="Q534" t="str">
            <v>(acquisto di Drg da erogatori privati ubicati nel proprio territorio: IRCCS privati)</v>
          </cell>
          <cell r="T534" t="str">
            <v>AB&amp;S</v>
          </cell>
          <cell r="U534" t="str">
            <v>AOIC04_130</v>
          </cell>
          <cell r="V534">
            <v>0</v>
          </cell>
          <cell r="W534">
            <v>0</v>
          </cell>
          <cell r="X534">
            <v>0</v>
          </cell>
        </row>
        <row r="535">
          <cell r="J535" t="str">
            <v>INPUTB.2.g</v>
          </cell>
          <cell r="P535" t="str">
            <v>B.2.g</v>
          </cell>
          <cell r="Q535" t="str">
            <v>(acquisto di Drg da erogatori privati ubicati nel proprio territorio: ospedali classificati)</v>
          </cell>
          <cell r="T535" t="str">
            <v>AB&amp;S</v>
          </cell>
          <cell r="U535" t="str">
            <v>AOIC04_130</v>
          </cell>
          <cell r="V535">
            <v>0</v>
          </cell>
          <cell r="W535">
            <v>0</v>
          </cell>
          <cell r="X535">
            <v>0</v>
          </cell>
        </row>
        <row r="536">
          <cell r="J536" t="str">
            <v>INPUTB.2.g</v>
          </cell>
          <cell r="P536" t="str">
            <v>B.2.g</v>
          </cell>
          <cell r="Q536" t="str">
            <v>(acquisto di Drg da erogatori privati ubicati nel proprio territorio: case di cura private)</v>
          </cell>
          <cell r="T536" t="str">
            <v>AB&amp;S</v>
          </cell>
          <cell r="U536" t="str">
            <v>AOIC04_130</v>
          </cell>
          <cell r="V536">
            <v>0</v>
          </cell>
          <cell r="W536">
            <v>0</v>
          </cell>
          <cell r="X536">
            <v>0</v>
          </cell>
        </row>
        <row r="537">
          <cell r="J537" t="str">
            <v>INPUTB.2.g</v>
          </cell>
          <cell r="P537" t="str">
            <v>B.2.g</v>
          </cell>
          <cell r="Q537" t="str">
            <v>(acquisto di Drg da  altri privati ubicati nel proprio territorio)</v>
          </cell>
          <cell r="V537">
            <v>0</v>
          </cell>
          <cell r="W537">
            <v>0</v>
          </cell>
          <cell r="X537">
            <v>0</v>
          </cell>
        </row>
        <row r="538">
          <cell r="J538" t="str">
            <v>INPUTB.2.g</v>
          </cell>
          <cell r="P538" t="str">
            <v>B.2.g</v>
          </cell>
          <cell r="Q538" t="str">
            <v>(acquisto di Drg da erogatori privati ubicati in altre province della Lombardia: IRCCS privati)</v>
          </cell>
          <cell r="T538" t="str">
            <v>AB&amp;S</v>
          </cell>
          <cell r="U538" t="str">
            <v>AOIC04_130</v>
          </cell>
          <cell r="V538">
            <v>0</v>
          </cell>
          <cell r="W538">
            <v>0</v>
          </cell>
          <cell r="X538">
            <v>0</v>
          </cell>
        </row>
        <row r="539">
          <cell r="J539" t="str">
            <v>INPUTB.2.g</v>
          </cell>
          <cell r="P539" t="str">
            <v>B.2.g</v>
          </cell>
          <cell r="Q539" t="str">
            <v>(acquisto di Drg da erogatori privati ubicati in altre province della Lombardia: ospedali classificati)</v>
          </cell>
          <cell r="T539" t="str">
            <v>AB&amp;S</v>
          </cell>
          <cell r="U539" t="str">
            <v>AOIC04_130</v>
          </cell>
          <cell r="V539">
            <v>0</v>
          </cell>
          <cell r="W539">
            <v>0</v>
          </cell>
          <cell r="X539">
            <v>0</v>
          </cell>
        </row>
        <row r="540">
          <cell r="J540" t="str">
            <v>INPUTB.2.g</v>
          </cell>
          <cell r="P540" t="str">
            <v>B.2.g</v>
          </cell>
          <cell r="Q540" t="str">
            <v>(acquisto di Drg da erogatori privati ubicati in altre province della Lombardia: case di cura private)</v>
          </cell>
          <cell r="T540" t="str">
            <v>AB&amp;S</v>
          </cell>
          <cell r="U540" t="str">
            <v>AOIC04_130</v>
          </cell>
          <cell r="V540">
            <v>0</v>
          </cell>
          <cell r="W540">
            <v>0</v>
          </cell>
          <cell r="X540">
            <v>0</v>
          </cell>
        </row>
        <row r="541">
          <cell r="J541" t="str">
            <v>INPUTB.2.g</v>
          </cell>
          <cell r="P541" t="str">
            <v>B.2.g</v>
          </cell>
          <cell r="Q541" t="str">
            <v>(acquisto di Drg da  altri privati ubicati  in altre province della Lombardia)</v>
          </cell>
          <cell r="V541">
            <v>0</v>
          </cell>
          <cell r="W541">
            <v>0</v>
          </cell>
          <cell r="X541">
            <v>0</v>
          </cell>
        </row>
        <row r="542">
          <cell r="J542" t="str">
            <v>INPUTB.2.g</v>
          </cell>
          <cell r="P542" t="str">
            <v>B.2.g</v>
          </cell>
          <cell r="Q542" t="str">
            <v>(REGIONE: Mobilità attiva Ricoveri privato da contabilizzare a costo)</v>
          </cell>
          <cell r="V542">
            <v>0</v>
          </cell>
          <cell r="W542">
            <v>0</v>
          </cell>
          <cell r="X542">
            <v>0</v>
          </cell>
        </row>
        <row r="543">
          <cell r="J543" t="str">
            <v>INPUTB.2.g</v>
          </cell>
          <cell r="P543" t="str">
            <v>B.2.g</v>
          </cell>
          <cell r="Q543" t="str">
            <v>(REGIONE: Funzioni non tariffate IRCCS privati + Altro - Ricoveri)</v>
          </cell>
          <cell r="V543">
            <v>0</v>
          </cell>
          <cell r="W543">
            <v>0</v>
          </cell>
          <cell r="X543">
            <v>0</v>
          </cell>
        </row>
        <row r="544">
          <cell r="J544" t="str">
            <v>INPUTB.2.g</v>
          </cell>
          <cell r="P544" t="str">
            <v>B.2.g</v>
          </cell>
          <cell r="Q544" t="str">
            <v>(REGIONE: Funzioni non tariffate ospedali classificati + Altro - Ricoveri)</v>
          </cell>
          <cell r="V544">
            <v>0</v>
          </cell>
          <cell r="W544">
            <v>0</v>
          </cell>
          <cell r="X544">
            <v>0</v>
          </cell>
        </row>
        <row r="545">
          <cell r="J545" t="str">
            <v>INPUTB.2.g</v>
          </cell>
          <cell r="P545" t="str">
            <v>B.2.g</v>
          </cell>
          <cell r="Q545" t="str">
            <v>(REGIONE: Funzioni non tariffate case di cura private + Altro - Ricoveri)</v>
          </cell>
          <cell r="V545">
            <v>0</v>
          </cell>
          <cell r="W545">
            <v>0</v>
          </cell>
          <cell r="X545">
            <v>0</v>
          </cell>
        </row>
        <row r="546">
          <cell r="J546" t="str">
            <v>INPUTB.2.g</v>
          </cell>
          <cell r="P546" t="str">
            <v>B.2.g</v>
          </cell>
          <cell r="Q546" t="str">
            <v>(REGIONE: Funzioni non tariffate altri privati + Altro - Ricoveri)</v>
          </cell>
          <cell r="V546">
            <v>0</v>
          </cell>
          <cell r="W546">
            <v>0</v>
          </cell>
          <cell r="X546">
            <v>0</v>
          </cell>
        </row>
        <row r="547">
          <cell r="J547" t="str">
            <v>TOTAL</v>
          </cell>
          <cell r="Q547" t="str">
            <v>(B.2.A.7) Acquisto prestazioni di psichiatria residenziale e semiresidenziale - Totale)</v>
          </cell>
          <cell r="V547">
            <v>0</v>
          </cell>
          <cell r="W547">
            <v>0</v>
          </cell>
          <cell r="X547">
            <v>0</v>
          </cell>
        </row>
        <row r="548">
          <cell r="J548" t="str">
            <v>INPUTB.2.h</v>
          </cell>
          <cell r="P548" t="str">
            <v>B.2.h</v>
          </cell>
          <cell r="Q548" t="str">
            <v>(acquisto di prestazioni di psichiatria in strutture pubbliche ubicate nel proprio territorio: ASST/Fondazioni pubbliche)</v>
          </cell>
          <cell r="T548" t="str">
            <v>AB&amp;S</v>
          </cell>
          <cell r="U548" t="str">
            <v>AOIC04_130</v>
          </cell>
          <cell r="V548">
            <v>0</v>
          </cell>
          <cell r="W548">
            <v>0</v>
          </cell>
          <cell r="X548">
            <v>0</v>
          </cell>
        </row>
        <row r="549">
          <cell r="J549" t="str">
            <v>INPUTB.2.h</v>
          </cell>
          <cell r="P549" t="str">
            <v>B.2.h</v>
          </cell>
          <cell r="Q549" t="str">
            <v>(acquisto di prestazioni di psichiatria in strutture pubbliche ubicate nel proprio territorio: altri soggetti pubblici)</v>
          </cell>
          <cell r="T549" t="str">
            <v>AB&amp;S</v>
          </cell>
          <cell r="U549" t="str">
            <v>AOIC04_130</v>
          </cell>
          <cell r="V549">
            <v>0</v>
          </cell>
          <cell r="W549">
            <v>0</v>
          </cell>
          <cell r="X549">
            <v>0</v>
          </cell>
        </row>
        <row r="550">
          <cell r="J550" t="str">
            <v>INPUTB.2.h</v>
          </cell>
          <cell r="P550" t="str">
            <v>B.2.h</v>
          </cell>
          <cell r="Q550" t="str">
            <v>(acquisto di prestazioni di psichiatria in strutture pubbliche ubicate in altre province lombarde: ATS/ASST/Fondazioni pubbliche)</v>
          </cell>
          <cell r="T550" t="str">
            <v>AB&amp;S</v>
          </cell>
          <cell r="U550" t="str">
            <v>AOIC04_130</v>
          </cell>
          <cell r="V550">
            <v>0</v>
          </cell>
          <cell r="W550">
            <v>0</v>
          </cell>
          <cell r="X550">
            <v>0</v>
          </cell>
        </row>
        <row r="551">
          <cell r="J551" t="str">
            <v>INPUTB.2.h</v>
          </cell>
          <cell r="P551" t="str">
            <v>B.2.h</v>
          </cell>
          <cell r="Q551" t="str">
            <v>(acquisto di prestazioni di psichiatria in strutture pubbliche ubicate in altre province lombarde: altri soggetti pubblici)</v>
          </cell>
          <cell r="T551" t="str">
            <v>AB&amp;S</v>
          </cell>
          <cell r="U551" t="str">
            <v>AOIC04_130</v>
          </cell>
          <cell r="V551">
            <v>0</v>
          </cell>
          <cell r="W551">
            <v>0</v>
          </cell>
          <cell r="X551">
            <v>0</v>
          </cell>
        </row>
        <row r="552">
          <cell r="J552" t="str">
            <v>INPUTB.2.h</v>
          </cell>
          <cell r="P552" t="str">
            <v>B.2.h</v>
          </cell>
          <cell r="Q552" t="str">
            <v>(acquisto di prestazioni di psichiatria in strutture pubbliche ubicate fuori regione (Mobilità passiva non soggetta a compensazione))</v>
          </cell>
          <cell r="T552" t="str">
            <v>AB&amp;S</v>
          </cell>
          <cell r="U552" t="str">
            <v>AOIC04_130</v>
          </cell>
          <cell r="V552">
            <v>0</v>
          </cell>
          <cell r="W552">
            <v>0</v>
          </cell>
          <cell r="X552">
            <v>0</v>
          </cell>
        </row>
        <row r="553">
          <cell r="J553" t="str">
            <v>INPUTB.2.h</v>
          </cell>
          <cell r="P553" t="str">
            <v>B.2.h</v>
          </cell>
          <cell r="Q553" t="str">
            <v>(acquisto di prestazioni di psichiatria in strutture private accreditate a contratto ubicate nel proprio territorio)</v>
          </cell>
          <cell r="T553" t="str">
            <v>AB&amp;S</v>
          </cell>
          <cell r="U553" t="str">
            <v>AOIC04_130</v>
          </cell>
          <cell r="V553">
            <v>0</v>
          </cell>
          <cell r="W553">
            <v>0</v>
          </cell>
          <cell r="X553">
            <v>0</v>
          </cell>
        </row>
        <row r="554">
          <cell r="J554" t="str">
            <v>INPUTB.2.h</v>
          </cell>
          <cell r="P554" t="str">
            <v>B.2.h</v>
          </cell>
          <cell r="Q554" t="str">
            <v>(acquisto di prestazioni di psichiatria in strutture private accreditate a contratto ubicate in altre province lombarde)</v>
          </cell>
          <cell r="T554" t="str">
            <v>AB&amp;S</v>
          </cell>
          <cell r="U554" t="str">
            <v>AOIC04_130</v>
          </cell>
          <cell r="V554">
            <v>0</v>
          </cell>
          <cell r="W554">
            <v>0</v>
          </cell>
          <cell r="X554">
            <v>0</v>
          </cell>
        </row>
        <row r="555">
          <cell r="J555" t="str">
            <v>INPUTB.2.h</v>
          </cell>
          <cell r="P555" t="str">
            <v>B.2.h</v>
          </cell>
          <cell r="Q555" t="str">
            <v>(acquisto di prestazioni di psichiatria in strutture private accreditate NON a contratto ubicate nel proprio territorio)</v>
          </cell>
          <cell r="T555" t="str">
            <v>AB&amp;S</v>
          </cell>
          <cell r="U555" t="str">
            <v>AOIC04_130</v>
          </cell>
          <cell r="V555">
            <v>0</v>
          </cell>
          <cell r="W555">
            <v>0</v>
          </cell>
          <cell r="X555">
            <v>0</v>
          </cell>
        </row>
        <row r="556">
          <cell r="J556" t="str">
            <v>INPUTB.2.h</v>
          </cell>
          <cell r="P556" t="str">
            <v>B.2.h</v>
          </cell>
          <cell r="Q556" t="str">
            <v>(acquisto di prestazioni di psichiatria in strutture private accreditate NON a contratto ubicate in altre province lombarde)</v>
          </cell>
          <cell r="T556" t="str">
            <v>AB&amp;S</v>
          </cell>
          <cell r="U556" t="str">
            <v>AOIC04_130</v>
          </cell>
          <cell r="V556">
            <v>0</v>
          </cell>
          <cell r="W556">
            <v>0</v>
          </cell>
          <cell r="X556">
            <v>0</v>
          </cell>
        </row>
        <row r="557">
          <cell r="J557" t="str">
            <v>INPUTB.2.h</v>
          </cell>
          <cell r="P557" t="str">
            <v>B.2.h</v>
          </cell>
          <cell r="Q557" t="str">
            <v>(acquisto di prestazioni di psichiatria in strutture private ubicate fuori regione (Mobilità passiva non soggetta a compensazione))</v>
          </cell>
          <cell r="T557" t="str">
            <v>AB&amp;S</v>
          </cell>
          <cell r="U557" t="str">
            <v>AOIC04_130</v>
          </cell>
          <cell r="V557">
            <v>0</v>
          </cell>
          <cell r="W557">
            <v>0</v>
          </cell>
          <cell r="X557">
            <v>0</v>
          </cell>
        </row>
        <row r="558">
          <cell r="J558" t="str">
            <v>TOTAL</v>
          </cell>
          <cell r="Q558" t="str">
            <v>(B.2.A.8) Acquisto prestazioni di distribuzione farmaci e File F - Totale)</v>
          </cell>
          <cell r="V558">
            <v>0</v>
          </cell>
          <cell r="W558">
            <v>0</v>
          </cell>
          <cell r="X558">
            <v>0</v>
          </cell>
        </row>
        <row r="559">
          <cell r="J559" t="str">
            <v>INPUTB.2.i</v>
          </cell>
          <cell r="P559" t="str">
            <v>B.2.i</v>
          </cell>
          <cell r="Q559" t="str">
            <v>(acquisto farmaci file F da struture pubbliche ubicate nel proprio territorio: ASST/Fondazioni pubbliche)</v>
          </cell>
          <cell r="T559" t="str">
            <v>AB&amp;S</v>
          </cell>
          <cell r="U559" t="str">
            <v>AOIC04_130</v>
          </cell>
          <cell r="V559">
            <v>0</v>
          </cell>
          <cell r="W559">
            <v>0</v>
          </cell>
          <cell r="X559">
            <v>0</v>
          </cell>
        </row>
        <row r="560">
          <cell r="J560" t="str">
            <v>INPUTB.2.i</v>
          </cell>
          <cell r="P560" t="str">
            <v>B.2.i</v>
          </cell>
          <cell r="Q560" t="str">
            <v>(acquisto farmaci file F da struture pubbliche ubicate nel proprio territorio: altri Enti pubblici)</v>
          </cell>
          <cell r="T560" t="str">
            <v>AB&amp;S</v>
          </cell>
          <cell r="U560" t="str">
            <v>AOIC04_130</v>
          </cell>
          <cell r="V560">
            <v>0</v>
          </cell>
          <cell r="W560">
            <v>0</v>
          </cell>
          <cell r="X560">
            <v>0</v>
          </cell>
        </row>
        <row r="561">
          <cell r="J561" t="str">
            <v>INPUTB.2.i</v>
          </cell>
          <cell r="P561" t="str">
            <v>B.2.i</v>
          </cell>
          <cell r="Q561" t="str">
            <v>(acquisto farmaci file F da strutture pubbliche ubicate in altre province della Regione: ATS/ASST/Fondazioni pubbliche)</v>
          </cell>
          <cell r="T561" t="str">
            <v>AB&amp;S</v>
          </cell>
          <cell r="U561" t="str">
            <v>AOIC04_130</v>
          </cell>
          <cell r="V561">
            <v>0</v>
          </cell>
          <cell r="W561">
            <v>0</v>
          </cell>
          <cell r="X561">
            <v>0</v>
          </cell>
        </row>
        <row r="562">
          <cell r="J562" t="str">
            <v>INPUTB.2.i</v>
          </cell>
          <cell r="P562" t="str">
            <v>B.2.i</v>
          </cell>
          <cell r="Q562" t="str">
            <v>(acquisto farmaci file F da strutture pubbliche ubicate in altre province della Regione: altri Enti pubblici)</v>
          </cell>
          <cell r="T562" t="str">
            <v>AB&amp;S</v>
          </cell>
          <cell r="U562" t="str">
            <v>AOIC04_130</v>
          </cell>
          <cell r="V562">
            <v>0</v>
          </cell>
          <cell r="W562">
            <v>0</v>
          </cell>
          <cell r="X562">
            <v>0</v>
          </cell>
        </row>
        <row r="563">
          <cell r="J563" t="str">
            <v>INPUTB.2.i</v>
          </cell>
          <cell r="P563" t="str">
            <v>B.2.i</v>
          </cell>
          <cell r="Q563" t="str">
            <v>(acquisto farmaci file F da Istituti penitenziari (anche per il tramite di ASST/Fondazioni pubbliche))</v>
          </cell>
          <cell r="T563" t="str">
            <v>AB&amp;S</v>
          </cell>
          <cell r="U563" t="str">
            <v>AOIC04_130</v>
          </cell>
          <cell r="V563">
            <v>0</v>
          </cell>
          <cell r="W563">
            <v>0</v>
          </cell>
          <cell r="X563">
            <v>0</v>
          </cell>
        </row>
        <row r="564">
          <cell r="J564" t="str">
            <v>INPUTB.2.i</v>
          </cell>
          <cell r="P564" t="str">
            <v>B.2.i</v>
          </cell>
          <cell r="Q564" t="str">
            <v>(acquisto farmaci file F fuori Regione (Mobilità passiva in compensazione))</v>
          </cell>
          <cell r="T564" t="str">
            <v>AB&amp;S</v>
          </cell>
          <cell r="U564" t="str">
            <v>AOIC04_130</v>
          </cell>
          <cell r="V564">
            <v>0</v>
          </cell>
          <cell r="W564">
            <v>0</v>
          </cell>
          <cell r="X564">
            <v>0</v>
          </cell>
        </row>
        <row r="565">
          <cell r="J565" t="str">
            <v>INPUTB.2.i</v>
          </cell>
          <cell r="P565" t="str">
            <v>B.2.i</v>
          </cell>
          <cell r="Q565" t="str">
            <v>(Acquisto farmaci file F da erogatori privati ubicati nel proprio territorio: IRCCS privati)</v>
          </cell>
          <cell r="T565" t="str">
            <v>AB&amp;S</v>
          </cell>
          <cell r="U565" t="str">
            <v>AOIC04_130</v>
          </cell>
          <cell r="V565">
            <v>0</v>
          </cell>
          <cell r="W565">
            <v>0</v>
          </cell>
          <cell r="X565">
            <v>0</v>
          </cell>
        </row>
        <row r="566">
          <cell r="J566" t="str">
            <v>INPUTB.2.i</v>
          </cell>
          <cell r="P566" t="str">
            <v>B.2.i</v>
          </cell>
          <cell r="Q566" t="str">
            <v>(Acquisto farmaci file F da erogatori privati ubicati nel proprio territorio: ospedali classificati)</v>
          </cell>
          <cell r="T566" t="str">
            <v>AB&amp;S</v>
          </cell>
          <cell r="U566" t="str">
            <v>AOIC04_130</v>
          </cell>
          <cell r="V566">
            <v>0</v>
          </cell>
          <cell r="W566">
            <v>0</v>
          </cell>
          <cell r="X566">
            <v>0</v>
          </cell>
        </row>
        <row r="567">
          <cell r="J567" t="str">
            <v>INPUTB.2.i</v>
          </cell>
          <cell r="P567" t="str">
            <v>B.2.i</v>
          </cell>
          <cell r="Q567" t="str">
            <v>(Acquisto farmaci file F da erogatori privati ubicati nel proprio territorio: case di cura private)</v>
          </cell>
          <cell r="T567" t="str">
            <v>AB&amp;S</v>
          </cell>
          <cell r="U567" t="str">
            <v>AOIC04_130</v>
          </cell>
          <cell r="V567">
            <v>0</v>
          </cell>
          <cell r="W567">
            <v>0</v>
          </cell>
          <cell r="X567">
            <v>0</v>
          </cell>
        </row>
        <row r="568">
          <cell r="J568" t="str">
            <v>INPUTB.2.i</v>
          </cell>
          <cell r="P568" t="str">
            <v>B.2.i</v>
          </cell>
          <cell r="Q568" t="str">
            <v>(Acquisto farmaci file F da erogatori privati ubicati in altre province della Regione: IRCCS privati)</v>
          </cell>
          <cell r="T568" t="str">
            <v>AB&amp;S</v>
          </cell>
          <cell r="U568" t="str">
            <v>AOIC04_130</v>
          </cell>
          <cell r="V568">
            <v>0</v>
          </cell>
          <cell r="W568">
            <v>0</v>
          </cell>
          <cell r="X568">
            <v>0</v>
          </cell>
        </row>
        <row r="569">
          <cell r="J569" t="str">
            <v>INPUTB.2.i</v>
          </cell>
          <cell r="P569" t="str">
            <v>B.2.i</v>
          </cell>
          <cell r="Q569" t="str">
            <v>(Acquisto farmaci file F da erogatori privati ubicati in altre province della Regione: ospedali classificati)</v>
          </cell>
          <cell r="T569" t="str">
            <v>AB&amp;S</v>
          </cell>
          <cell r="U569" t="str">
            <v>AOIC04_130</v>
          </cell>
          <cell r="V569">
            <v>0</v>
          </cell>
          <cell r="W569">
            <v>0</v>
          </cell>
          <cell r="X569">
            <v>0</v>
          </cell>
        </row>
        <row r="570">
          <cell r="J570" t="str">
            <v>INPUTB.2.i</v>
          </cell>
          <cell r="P570" t="str">
            <v>B.2.i</v>
          </cell>
          <cell r="Q570" t="str">
            <v>(Acquisto farmaci file F da erogatori privati ubicati in altre province della Regione: case di cura private)</v>
          </cell>
          <cell r="T570" t="str">
            <v>AB&amp;S</v>
          </cell>
          <cell r="U570" t="str">
            <v>AOIC04_130</v>
          </cell>
          <cell r="V570">
            <v>0</v>
          </cell>
          <cell r="W570">
            <v>0</v>
          </cell>
          <cell r="X570">
            <v>0</v>
          </cell>
        </row>
        <row r="571">
          <cell r="J571" t="str">
            <v>INPUTB.2.i</v>
          </cell>
          <cell r="P571" t="str">
            <v>B.2.i</v>
          </cell>
          <cell r="Q571" t="str">
            <v>(acquisto farmaci "Doppio canale" (ex Nota CUF 37 più ossigeno) da strutture pubbliche ubicate nel proprio territorio (rimborso farmaco più servizio): ASST/Fondazioni pubbliche)</v>
          </cell>
          <cell r="T571" t="str">
            <v>AB&amp;S</v>
          </cell>
          <cell r="U571" t="str">
            <v>AOIC04_130</v>
          </cell>
          <cell r="V571">
            <v>0</v>
          </cell>
          <cell r="W571">
            <v>0</v>
          </cell>
          <cell r="X571">
            <v>0</v>
          </cell>
        </row>
        <row r="572">
          <cell r="J572" t="str">
            <v>INPUTB.2.i</v>
          </cell>
          <cell r="P572" t="str">
            <v>B.2.i</v>
          </cell>
          <cell r="Q572" t="str">
            <v>(acquisto farmaci "Doppio canale" (ex Nota CUF 37 più ossigeno) da strutture pubbliche ubicate nel proprio territorio (rimborso farmaco più servizio): altri Enti pubblici)</v>
          </cell>
          <cell r="T572" t="str">
            <v>AB&amp;S</v>
          </cell>
          <cell r="U572" t="str">
            <v>AOIC04_130</v>
          </cell>
          <cell r="V572">
            <v>0</v>
          </cell>
          <cell r="W572">
            <v>0</v>
          </cell>
          <cell r="X572">
            <v>0</v>
          </cell>
        </row>
        <row r="573">
          <cell r="J573" t="str">
            <v>INPUTB.2.i</v>
          </cell>
          <cell r="P573" t="str">
            <v>B.2.i</v>
          </cell>
          <cell r="Q573" t="str">
            <v>(acquisto farmaci "Doppio canale" (ex Nota CUF 37 più ossigeno) da strutture pubbliche ubicate in altre province (rimborso farmaco più servizio): ATS/ASST/Fondazioni pubbliche)</v>
          </cell>
          <cell r="T573" t="str">
            <v>AB&amp;S</v>
          </cell>
          <cell r="U573" t="str">
            <v>AOIC04_130</v>
          </cell>
          <cell r="V573">
            <v>0</v>
          </cell>
          <cell r="W573">
            <v>0</v>
          </cell>
          <cell r="X573">
            <v>0</v>
          </cell>
        </row>
        <row r="574">
          <cell r="J574" t="str">
            <v>INPUTB.2.i</v>
          </cell>
          <cell r="P574" t="str">
            <v>B.2.i</v>
          </cell>
          <cell r="Q574" t="str">
            <v>(acquisto farmaci "Doppio canale" (ex Nota CUF 37 più ossigeno) da strutture pubbliche ubicate in altre province (rimborso farmaco più servizio): altri Enti pubblici)</v>
          </cell>
          <cell r="T574" t="str">
            <v>AB&amp;S</v>
          </cell>
          <cell r="U574" t="str">
            <v>AOIC04_130</v>
          </cell>
          <cell r="V574">
            <v>0</v>
          </cell>
          <cell r="W574">
            <v>0</v>
          </cell>
          <cell r="X574">
            <v>0</v>
          </cell>
        </row>
        <row r="575">
          <cell r="J575" t="str">
            <v>INPUTB.2.i</v>
          </cell>
          <cell r="P575" t="str">
            <v>B.2.i</v>
          </cell>
          <cell r="Q575" t="str">
            <v>(Prestazioni di acquisto di "Doppio canale" da strutture ubicate fuori regione (Mobilità passiva in compensazione))</v>
          </cell>
          <cell r="T575" t="str">
            <v>AB&amp;S</v>
          </cell>
          <cell r="U575" t="str">
            <v>AOIC04_130</v>
          </cell>
          <cell r="V575">
            <v>0</v>
          </cell>
          <cell r="W575">
            <v>0</v>
          </cell>
          <cell r="X575">
            <v>0</v>
          </cell>
        </row>
        <row r="576">
          <cell r="J576" t="str">
            <v>INPUTB.2.i</v>
          </cell>
          <cell r="P576" t="str">
            <v>B.2.i</v>
          </cell>
          <cell r="Q576" t="str">
            <v>(Prestazioni di acquisto più servizio distributivo di "Doppio canale" da soggetti privati ubicati nel proprio territorio)</v>
          </cell>
          <cell r="T576" t="str">
            <v>AB&amp;S</v>
          </cell>
          <cell r="U576" t="str">
            <v>AOIC04_130</v>
          </cell>
          <cell r="V576">
            <v>0</v>
          </cell>
          <cell r="W576">
            <v>0</v>
          </cell>
          <cell r="X576">
            <v>0</v>
          </cell>
        </row>
        <row r="577">
          <cell r="J577" t="str">
            <v>INPUTB.2.i</v>
          </cell>
          <cell r="P577" t="str">
            <v>B.2.i</v>
          </cell>
          <cell r="Q577" t="str">
            <v>(Prestazioni di acquisto più servizio distributivo di "Doppio canale" da soggetti privati ubicati in altre province)</v>
          </cell>
          <cell r="T577" t="str">
            <v>AB&amp;S</v>
          </cell>
          <cell r="U577" t="str">
            <v>AOIC04_130</v>
          </cell>
          <cell r="V577">
            <v>0</v>
          </cell>
          <cell r="W577">
            <v>0</v>
          </cell>
          <cell r="X577">
            <v>0</v>
          </cell>
        </row>
        <row r="578">
          <cell r="J578" t="str">
            <v>INPUTB.2.i</v>
          </cell>
          <cell r="P578" t="str">
            <v>B.2.i</v>
          </cell>
          <cell r="Q578" t="str">
            <v>(Acquisti di prestazioni derivanti dall'attività di "Doppio Canale" (SOLO Servizio Distributivo da privato))</v>
          </cell>
          <cell r="T578" t="str">
            <v>AB&amp;S</v>
          </cell>
          <cell r="U578" t="str">
            <v>AOIC04_130</v>
          </cell>
          <cell r="V578">
            <v>0</v>
          </cell>
          <cell r="W578">
            <v>0</v>
          </cell>
          <cell r="X578">
            <v>0</v>
          </cell>
        </row>
        <row r="579">
          <cell r="J579" t="str">
            <v>INPUTB.2.i</v>
          </cell>
          <cell r="P579" t="str">
            <v>B.2.i</v>
          </cell>
          <cell r="Q579" t="str">
            <v>(acquisto farmaci "Primo Ciclo" da strutture pubbliche ubicate nel proprio territorio: ASST/Fondazioni pubbliche)</v>
          </cell>
          <cell r="T579" t="str">
            <v>AB&amp;S</v>
          </cell>
          <cell r="U579" t="str">
            <v>AOIC04_130</v>
          </cell>
          <cell r="V579">
            <v>0</v>
          </cell>
          <cell r="W579">
            <v>0</v>
          </cell>
          <cell r="X579">
            <v>0</v>
          </cell>
        </row>
        <row r="580">
          <cell r="J580" t="str">
            <v>INPUTB.2.i</v>
          </cell>
          <cell r="P580" t="str">
            <v>B.2.i</v>
          </cell>
          <cell r="Q580" t="str">
            <v>(acquisto farmaci "Primo Ciclo" da strutture pubbliche ubicate nel proprio territorio: altri Enti pubblici)</v>
          </cell>
          <cell r="T580" t="str">
            <v>AB&amp;S</v>
          </cell>
          <cell r="U580" t="str">
            <v>AOIC04_130</v>
          </cell>
          <cell r="V580">
            <v>0</v>
          </cell>
          <cell r="W580">
            <v>0</v>
          </cell>
          <cell r="X580">
            <v>0</v>
          </cell>
        </row>
        <row r="581">
          <cell r="J581" t="str">
            <v>INPUTB.2.i</v>
          </cell>
          <cell r="P581" t="str">
            <v>B.2.i</v>
          </cell>
          <cell r="Q581" t="str">
            <v>(acquisto farmaci "Primo Ciclo" da strutture pubbliche ubicate in altre province della Regione: ASST/Fondazioni pubbliche)</v>
          </cell>
          <cell r="T581" t="str">
            <v>AB&amp;S</v>
          </cell>
          <cell r="U581" t="str">
            <v>AOIC04_130</v>
          </cell>
          <cell r="V581">
            <v>0</v>
          </cell>
          <cell r="W581">
            <v>0</v>
          </cell>
          <cell r="X581">
            <v>0</v>
          </cell>
        </row>
        <row r="582">
          <cell r="J582" t="str">
            <v>INPUTB.2.i</v>
          </cell>
          <cell r="P582" t="str">
            <v>B.2.i</v>
          </cell>
          <cell r="Q582" t="str">
            <v>(acquisto farmaci "Primo Ciclo" da strutture pubbliche ubicate in altre province della Regione: altri Enti pubblici)</v>
          </cell>
          <cell r="T582" t="str">
            <v>AB&amp;S</v>
          </cell>
          <cell r="U582" t="str">
            <v>AOIC04_130</v>
          </cell>
          <cell r="V582">
            <v>0</v>
          </cell>
          <cell r="W582">
            <v>0</v>
          </cell>
          <cell r="X582">
            <v>0</v>
          </cell>
        </row>
        <row r="583">
          <cell r="J583" t="str">
            <v>INPUTB.2.i</v>
          </cell>
          <cell r="P583" t="str">
            <v>B.2.i</v>
          </cell>
          <cell r="Q583" t="str">
            <v>(acquisto farmaci "Primo Ciclo" da strutture ubicate fuori Regione (Mobilità passiva in compensazione))</v>
          </cell>
          <cell r="T583" t="str">
            <v>AB&amp;S</v>
          </cell>
          <cell r="U583" t="str">
            <v>AOIC04_130</v>
          </cell>
          <cell r="V583">
            <v>0</v>
          </cell>
          <cell r="W583">
            <v>0</v>
          </cell>
          <cell r="X583">
            <v>0</v>
          </cell>
        </row>
        <row r="584">
          <cell r="J584" t="str">
            <v>INPUTB.2.i</v>
          </cell>
          <cell r="P584" t="str">
            <v>B.2.i</v>
          </cell>
          <cell r="Q584" t="str">
            <v>(acquisto farmaci "Primo Ciclo" da strutture private ubicate nel proprio territorio)</v>
          </cell>
          <cell r="T584" t="str">
            <v>AB&amp;S</v>
          </cell>
          <cell r="U584" t="str">
            <v>AOIC04_130</v>
          </cell>
          <cell r="V584">
            <v>0</v>
          </cell>
          <cell r="W584">
            <v>0</v>
          </cell>
          <cell r="X584">
            <v>0</v>
          </cell>
        </row>
        <row r="585">
          <cell r="J585" t="str">
            <v>INPUTB.2.i</v>
          </cell>
          <cell r="P585" t="str">
            <v>B.2.i</v>
          </cell>
          <cell r="Q585" t="str">
            <v>(acquisto farmaci "Primo Ciclo" da strutture private ubicate in altre province della Regione)</v>
          </cell>
          <cell r="T585" t="str">
            <v>AB&amp;S</v>
          </cell>
          <cell r="U585" t="str">
            <v>AOIC04_130</v>
          </cell>
          <cell r="V585">
            <v>0</v>
          </cell>
          <cell r="W585">
            <v>0</v>
          </cell>
          <cell r="X585">
            <v>0</v>
          </cell>
        </row>
        <row r="586">
          <cell r="J586" t="str">
            <v>INPUTB.2.i</v>
          </cell>
          <cell r="P586" t="str">
            <v>B.2.i</v>
          </cell>
          <cell r="Q586" t="str">
            <v xml:space="preserve">(acquisto farmaci da strutture private ubicate fuori Regione </v>
          </cell>
          <cell r="T586" t="str">
            <v>AB&amp;S</v>
          </cell>
          <cell r="U586" t="str">
            <v>AOIC04_130</v>
          </cell>
          <cell r="V586">
            <v>0</v>
          </cell>
          <cell r="W586">
            <v>0</v>
          </cell>
          <cell r="X586">
            <v>0</v>
          </cell>
        </row>
        <row r="587">
          <cell r="J587" t="str">
            <v>INPUTB.2.i</v>
          </cell>
          <cell r="P587" t="str">
            <v>B.2.i</v>
          </cell>
          <cell r="Q587" t="str">
            <v>(REGIONE: Mobilità attiva File F, Doppio Canale, Primo Ciclo privato da contabilizzare a costo)</v>
          </cell>
          <cell r="V587">
            <v>0</v>
          </cell>
          <cell r="W587">
            <v>0</v>
          </cell>
          <cell r="X587">
            <v>0</v>
          </cell>
        </row>
        <row r="588">
          <cell r="J588" t="str">
            <v>TOTAL</v>
          </cell>
          <cell r="Q588" t="str">
            <v>(B.2.A.9) Acquisto prestazioni termali in convenzione - Totale)</v>
          </cell>
          <cell r="V588">
            <v>0</v>
          </cell>
          <cell r="W588">
            <v>0</v>
          </cell>
          <cell r="X588">
            <v>0</v>
          </cell>
        </row>
        <row r="589">
          <cell r="J589" t="str">
            <v>INPUTB.2.j</v>
          </cell>
          <cell r="P589" t="str">
            <v>B.2.j</v>
          </cell>
          <cell r="Q589" t="str">
            <v>(assistenza termale in convenzione ubicate nel proprio territorio)</v>
          </cell>
          <cell r="T589" t="str">
            <v>AB&amp;S</v>
          </cell>
          <cell r="U589" t="str">
            <v>AOIC04_130</v>
          </cell>
          <cell r="V589">
            <v>0</v>
          </cell>
          <cell r="W589">
            <v>0</v>
          </cell>
          <cell r="X589">
            <v>0</v>
          </cell>
        </row>
        <row r="590">
          <cell r="J590" t="str">
            <v>INPUTB.2.j</v>
          </cell>
          <cell r="P590" t="str">
            <v>B.2.j</v>
          </cell>
          <cell r="Q590" t="str">
            <v>(assistenza termale in convenzione ubicate in altre province della Regione)</v>
          </cell>
          <cell r="T590" t="str">
            <v>AB&amp;S</v>
          </cell>
          <cell r="U590" t="str">
            <v>AOIC04_130</v>
          </cell>
          <cell r="V590">
            <v>0</v>
          </cell>
          <cell r="W590">
            <v>0</v>
          </cell>
          <cell r="X590">
            <v>0</v>
          </cell>
        </row>
        <row r="591">
          <cell r="J591" t="str">
            <v>INPUTB.2.j</v>
          </cell>
          <cell r="P591" t="str">
            <v>B.2.j</v>
          </cell>
          <cell r="Q591" t="str">
            <v>(assistenza termale in convenzione fuori Regione (Mobilità passiva in compensazione))</v>
          </cell>
          <cell r="T591" t="str">
            <v>AB&amp;S</v>
          </cell>
          <cell r="U591" t="str">
            <v>AOIC04_130</v>
          </cell>
          <cell r="V591">
            <v>0</v>
          </cell>
          <cell r="W591">
            <v>0</v>
          </cell>
          <cell r="X591">
            <v>0</v>
          </cell>
        </row>
        <row r="592">
          <cell r="J592" t="str">
            <v>INPUTB.2.j</v>
          </cell>
          <cell r="P592" t="str">
            <v>B.2.j</v>
          </cell>
          <cell r="Q592" t="str">
            <v>(acquisto di prestazioni termali da strutture pubbliche ubicate nel proprio territorio: ASST/Fondazioni pubbliche)</v>
          </cell>
          <cell r="T592" t="str">
            <v>AB&amp;S</v>
          </cell>
          <cell r="U592" t="str">
            <v>AOIC04_130</v>
          </cell>
          <cell r="V592">
            <v>0</v>
          </cell>
          <cell r="W592">
            <v>0</v>
          </cell>
          <cell r="X592">
            <v>0</v>
          </cell>
        </row>
        <row r="593">
          <cell r="J593" t="str">
            <v>INPUTB.2.j</v>
          </cell>
          <cell r="P593" t="str">
            <v>B.2.j</v>
          </cell>
          <cell r="Q593" t="str">
            <v>(acquisto di prestazioni termali da strutture pubbliche da strutture pubbliche ubicate in altre province della Regione: ATS/ASST/Fondazioni pubbliche)</v>
          </cell>
          <cell r="T593" t="str">
            <v>AB&amp;S</v>
          </cell>
          <cell r="U593" t="str">
            <v>AOIC04_130</v>
          </cell>
          <cell r="V593">
            <v>0</v>
          </cell>
          <cell r="W593">
            <v>0</v>
          </cell>
          <cell r="X593">
            <v>0</v>
          </cell>
        </row>
        <row r="594">
          <cell r="J594" t="str">
            <v>INPUTB.2.j</v>
          </cell>
          <cell r="P594" t="str">
            <v>B.2.j</v>
          </cell>
          <cell r="Q594" t="str">
            <v xml:space="preserve">(Acquisto di prestazioni termali da altre strutture pubbliche della Regione) </v>
          </cell>
          <cell r="T594" t="str">
            <v>AB&amp;S</v>
          </cell>
          <cell r="U594" t="str">
            <v>AOIC04_130</v>
          </cell>
          <cell r="V594">
            <v>0</v>
          </cell>
          <cell r="W594">
            <v>0</v>
          </cell>
          <cell r="X594">
            <v>0</v>
          </cell>
        </row>
        <row r="595">
          <cell r="J595" t="str">
            <v>INPUTB.2.j</v>
          </cell>
          <cell r="P595" t="str">
            <v>B.2.j</v>
          </cell>
          <cell r="Q595" t="str">
            <v>(REGIONE: Mobilità attiva prestazioni Termali privato da contabilizzare a costo)</v>
          </cell>
          <cell r="V595">
            <v>0</v>
          </cell>
          <cell r="W595">
            <v>0</v>
          </cell>
          <cell r="X595">
            <v>0</v>
          </cell>
        </row>
        <row r="596">
          <cell r="J596" t="str">
            <v>TOTAL</v>
          </cell>
          <cell r="Q596" t="str">
            <v>(B.2.A.10) Acquisto prestazioni trasporto sanitari - Totale)</v>
          </cell>
          <cell r="V596">
            <v>76000</v>
          </cell>
          <cell r="W596">
            <v>83829</v>
          </cell>
          <cell r="X596">
            <v>0</v>
          </cell>
        </row>
        <row r="597">
          <cell r="J597" t="str">
            <v>INPUTB.2.k</v>
          </cell>
          <cell r="P597" t="str">
            <v>B.2.k</v>
          </cell>
          <cell r="Q597" t="str">
            <v>(Trasporti sanitari per emergenza da pubblico (118))</v>
          </cell>
          <cell r="V597">
            <v>0</v>
          </cell>
          <cell r="W597">
            <v>0</v>
          </cell>
          <cell r="X597">
            <v>0</v>
          </cell>
        </row>
        <row r="598">
          <cell r="J598" t="str">
            <v>INPUTB.2.k</v>
          </cell>
          <cell r="P598" t="str">
            <v>B.2.k</v>
          </cell>
          <cell r="Q598" t="str">
            <v>(Altri Trasporti sanitari da pubblico)</v>
          </cell>
          <cell r="T598" t="str">
            <v>AB&amp;S</v>
          </cell>
          <cell r="U598" t="str">
            <v>AOIC04_60</v>
          </cell>
          <cell r="V598">
            <v>0</v>
          </cell>
          <cell r="W598">
            <v>0</v>
          </cell>
          <cell r="X598">
            <v>0</v>
          </cell>
        </row>
        <row r="599">
          <cell r="J599" t="str">
            <v>INPUTB.2.k</v>
          </cell>
          <cell r="P599" t="str">
            <v>B.2.k</v>
          </cell>
          <cell r="Q599" t="str">
            <v>(acquisto di prestazioni trasporto sanitari da strutture pubbliche ubicate nel proprio territorio: ASST/Fondazioni pubbliche)</v>
          </cell>
          <cell r="T599" t="str">
            <v>AB&amp;S</v>
          </cell>
          <cell r="U599" t="str">
            <v>AOIC04_60</v>
          </cell>
          <cell r="V599">
            <v>0</v>
          </cell>
          <cell r="W599">
            <v>0</v>
          </cell>
          <cell r="X599">
            <v>0</v>
          </cell>
        </row>
        <row r="600">
          <cell r="J600" t="str">
            <v>INPUTB.2.k</v>
          </cell>
          <cell r="P600" t="str">
            <v>B.2.k</v>
          </cell>
          <cell r="Q600" t="str">
            <v>(acquisto di prestazioni trasporto sanitari da strutture pubbliche  da strutture pubbliche ubicate in altre province della Regione: ATS/ASST/Fondazioni pubbliche)</v>
          </cell>
          <cell r="T600" t="str">
            <v>AB&amp;S</v>
          </cell>
          <cell r="U600" t="str">
            <v>AOIC04_60</v>
          </cell>
          <cell r="V600">
            <v>0</v>
          </cell>
          <cell r="W600">
            <v>0</v>
          </cell>
          <cell r="X600">
            <v>0</v>
          </cell>
        </row>
        <row r="601">
          <cell r="J601" t="str">
            <v>INPUTB.2.k</v>
          </cell>
          <cell r="P601" t="str">
            <v>B.2.k</v>
          </cell>
          <cell r="Q601" t="str">
            <v>(Trasporti fuori regione (mobilità passiva in compensazione))</v>
          </cell>
          <cell r="T601" t="str">
            <v>AB&amp;S</v>
          </cell>
          <cell r="U601" t="str">
            <v>AOIC04_100</v>
          </cell>
          <cell r="V601">
            <v>0</v>
          </cell>
          <cell r="W601">
            <v>0</v>
          </cell>
          <cell r="X601">
            <v>0</v>
          </cell>
        </row>
        <row r="602">
          <cell r="J602" t="str">
            <v>INPUTB.2.k</v>
          </cell>
          <cell r="P602" t="str">
            <v>B.2.k</v>
          </cell>
          <cell r="Q602" t="str">
            <v>(Trasporti sanitari per emergenza da privato (118))</v>
          </cell>
          <cell r="V602">
            <v>0</v>
          </cell>
          <cell r="W602">
            <v>0</v>
          </cell>
          <cell r="X602">
            <v>0</v>
          </cell>
        </row>
        <row r="603">
          <cell r="J603" t="str">
            <v>INPUTB.2.k</v>
          </cell>
          <cell r="P603" t="str">
            <v>B.2.k</v>
          </cell>
          <cell r="Q603" t="str">
            <v>(Altri Trasporti sanitari da privato)</v>
          </cell>
          <cell r="T603" t="str">
            <v>AB&amp;S</v>
          </cell>
          <cell r="U603" t="str">
            <v>AOIC04_70</v>
          </cell>
          <cell r="V603">
            <v>76000</v>
          </cell>
          <cell r="W603">
            <v>83829</v>
          </cell>
          <cell r="X603">
            <v>0</v>
          </cell>
        </row>
        <row r="604">
          <cell r="J604" t="str">
            <v>INPUTB.2.k</v>
          </cell>
          <cell r="P604" t="str">
            <v>B.2.k</v>
          </cell>
          <cell r="Q604" t="str">
            <v>(REGIONE: Mobilità attiva prestazioni di Trasporto privato da contabilizzare a costo)</v>
          </cell>
          <cell r="V604">
            <v>0</v>
          </cell>
          <cell r="W604">
            <v>0</v>
          </cell>
          <cell r="X604">
            <v>0</v>
          </cell>
        </row>
        <row r="605">
          <cell r="J605" t="str">
            <v>TOTAL</v>
          </cell>
          <cell r="Q605" t="str">
            <v>(B.2.A.11) Acquisto prestazioni Socio-Sanitaria a rilevanza sanitaria - Totale)</v>
          </cell>
          <cell r="V605">
            <v>0</v>
          </cell>
          <cell r="W605">
            <v>0</v>
          </cell>
          <cell r="X605">
            <v>0</v>
          </cell>
        </row>
        <row r="606">
          <cell r="J606" t="str">
            <v>INPUTB.2.l</v>
          </cell>
          <cell r="P606" t="str">
            <v>B.2.l</v>
          </cell>
          <cell r="Q606" t="str">
            <v>(acquisto di prestazioni socio sanitarie integrate da strutture ubicate nel proprio territorio: di cui da RSA pubbliche)</v>
          </cell>
          <cell r="V606">
            <v>0</v>
          </cell>
          <cell r="W606">
            <v>0</v>
          </cell>
          <cell r="X606">
            <v>0</v>
          </cell>
        </row>
        <row r="607">
          <cell r="J607" t="str">
            <v>INPUTB.2.l</v>
          </cell>
          <cell r="P607" t="str">
            <v>B.2.l</v>
          </cell>
          <cell r="Q607" t="str">
            <v>(acquisto di prestazioni socio sanitarie integrate da strutture ubicate nel proprio territorio: di cui da C.S.E. pubblici)</v>
          </cell>
          <cell r="V607">
            <v>0</v>
          </cell>
          <cell r="W607">
            <v>0</v>
          </cell>
          <cell r="X607">
            <v>0</v>
          </cell>
        </row>
        <row r="608">
          <cell r="J608" t="str">
            <v>INPUTB.2.l</v>
          </cell>
          <cell r="P608" t="str">
            <v>B.2.l</v>
          </cell>
          <cell r="Q608" t="str">
            <v>(acquisto di prestazioni socio sanitarie integrate da strutture ubicate nel proprio territorio: di cui da C.D.I. pubblici)</v>
          </cell>
          <cell r="V608">
            <v>0</v>
          </cell>
          <cell r="W608">
            <v>0</v>
          </cell>
          <cell r="X608">
            <v>0</v>
          </cell>
        </row>
        <row r="609">
          <cell r="J609" t="str">
            <v>INPUTB.2.l</v>
          </cell>
          <cell r="P609" t="str">
            <v>B.2.l</v>
          </cell>
          <cell r="Q609" t="str">
            <v>(acquisto di prestazioni socio sanitarie integrate da strutture ubicate nel proprio territorio: di cui da R.S.D. pubbliche)</v>
          </cell>
          <cell r="V609">
            <v>0</v>
          </cell>
          <cell r="W609">
            <v>0</v>
          </cell>
          <cell r="X609">
            <v>0</v>
          </cell>
        </row>
        <row r="610">
          <cell r="J610" t="str">
            <v>INPUTB.2.l</v>
          </cell>
          <cell r="P610" t="str">
            <v>B.2.l</v>
          </cell>
          <cell r="Q610" t="str">
            <v>(acquisto di prestazioni socio sanitarie integrate da strutture pubbliche ubicate nel proprio territorio: di cui per pazienti ex O.P. di fascia B (al netto delle tariffe di accreditamento))</v>
          </cell>
          <cell r="V610">
            <v>0</v>
          </cell>
          <cell r="W610">
            <v>0</v>
          </cell>
          <cell r="X610">
            <v>0</v>
          </cell>
        </row>
        <row r="611">
          <cell r="J611" t="str">
            <v>INPUTB.2.l</v>
          </cell>
          <cell r="P611" t="str">
            <v>B.2.l</v>
          </cell>
          <cell r="Q611" t="str">
            <v>(acquisto di prestazioni socio sanitarie integrate da strutture ubicate nel proprio territorio: di cui da Centri Diurni per persone Disabili (C.D.D.) pubblici)</v>
          </cell>
          <cell r="V611">
            <v>0</v>
          </cell>
          <cell r="W611">
            <v>0</v>
          </cell>
          <cell r="X611">
            <v>0</v>
          </cell>
        </row>
        <row r="612">
          <cell r="J612" t="str">
            <v>INPUTB.2.l</v>
          </cell>
          <cell r="P612" t="str">
            <v>B.2.l</v>
          </cell>
          <cell r="Q612" t="str">
            <v>(acquisto di prestazioni socio sanitarie integrate da strutture ubicate nel proprio territorio: di cui da Comunità alloggio Socio Sanitarie per persone con disabilità (C.S.S.) pubbliche)</v>
          </cell>
          <cell r="V612">
            <v>0</v>
          </cell>
          <cell r="W612">
            <v>0</v>
          </cell>
          <cell r="X612">
            <v>0</v>
          </cell>
        </row>
        <row r="613">
          <cell r="J613" t="str">
            <v>INPUTB.2.l</v>
          </cell>
          <cell r="P613" t="str">
            <v>B.2.l</v>
          </cell>
          <cell r="Q613" t="str">
            <v>(acquisto di prestazioni socio sanitarie integrate da strutture ubicate nel proprio territorio: di cui per Hospice pubblici)</v>
          </cell>
          <cell r="V613">
            <v>0</v>
          </cell>
          <cell r="W613">
            <v>0</v>
          </cell>
          <cell r="X613">
            <v>0</v>
          </cell>
        </row>
        <row r="614">
          <cell r="J614" t="str">
            <v>INPUTB.2.l</v>
          </cell>
          <cell r="P614" t="str">
            <v>B.2.l</v>
          </cell>
          <cell r="Q614" t="str">
            <v>(acquisto di prestazioni socio sanitarie integrate da strutture ubicate nel proprio teritorio: di cui per cure intermedie pubbliche)</v>
          </cell>
          <cell r="V614">
            <v>0</v>
          </cell>
          <cell r="W614">
            <v>0</v>
          </cell>
          <cell r="X614">
            <v>0</v>
          </cell>
        </row>
        <row r="615">
          <cell r="J615" t="str">
            <v>INPUTB.2.l</v>
          </cell>
          <cell r="P615" t="str">
            <v>B.2.l</v>
          </cell>
          <cell r="Q615" t="str">
            <v>(Acquisto di prestazioni di Cure Palliative Domiciliari vs ATS di appartenza (gestiti da ASST))</v>
          </cell>
          <cell r="V615">
            <v>0</v>
          </cell>
          <cell r="W615">
            <v>0</v>
          </cell>
          <cell r="X615">
            <v>0</v>
          </cell>
        </row>
        <row r="616">
          <cell r="J616" t="str">
            <v>INPUTB.2.l</v>
          </cell>
          <cell r="P616" t="str">
            <v>B.2.l</v>
          </cell>
          <cell r="Q616" t="str">
            <v>(Acquisto di prestazioni di Cure Palliative Domiciliari da Strutture Pubbliche (non Intercompany) ubicate nel proprio territorio)</v>
          </cell>
          <cell r="V616">
            <v>0</v>
          </cell>
          <cell r="W616">
            <v>0</v>
          </cell>
          <cell r="X616">
            <v>0</v>
          </cell>
        </row>
        <row r="617">
          <cell r="J617" t="str">
            <v>INPUTB.2.l</v>
          </cell>
          <cell r="P617" t="str">
            <v>B.2.l</v>
          </cell>
          <cell r="Q617" t="str">
            <v>(Acquisto di prestazioni di Cure Palliative Residenziali verso ATS di appartenenza  (gestite da ASST))</v>
          </cell>
          <cell r="V617">
            <v>0</v>
          </cell>
          <cell r="W617">
            <v>0</v>
          </cell>
          <cell r="X617">
            <v>0</v>
          </cell>
        </row>
        <row r="618">
          <cell r="J618" t="str">
            <v>INPUTB.2.l</v>
          </cell>
          <cell r="P618" t="str">
            <v>B.2.l</v>
          </cell>
          <cell r="Q618" t="str">
            <v>(Acquisto di prestazioni di Cure Palliative Residenziali da Strutture Pubbliche (non Intercompany) ubicate nel proprio territorio)</v>
          </cell>
          <cell r="V618">
            <v>0</v>
          </cell>
          <cell r="W618">
            <v>0</v>
          </cell>
          <cell r="X618">
            <v>0</v>
          </cell>
        </row>
        <row r="619">
          <cell r="J619" t="str">
            <v>INPUTB.2.l</v>
          </cell>
          <cell r="P619" t="str">
            <v>B.2.l</v>
          </cell>
          <cell r="Q619" t="str">
            <v>(acquisto di prestazioni socio sanitarie integrate da strutture ubicate in altre province della Regione: di cui da RSA pubbliche)</v>
          </cell>
          <cell r="V619">
            <v>0</v>
          </cell>
          <cell r="W619">
            <v>0</v>
          </cell>
          <cell r="X619">
            <v>0</v>
          </cell>
        </row>
        <row r="620">
          <cell r="J620" t="str">
            <v>INPUTB.2.l</v>
          </cell>
          <cell r="P620" t="str">
            <v>B.2.l</v>
          </cell>
          <cell r="Q620" t="str">
            <v>(acquisto di prestazioni socio sanitarie integrate da strutture ubicate in altre province della Regione: di cui da C.S.E. pubblici)</v>
          </cell>
          <cell r="V620">
            <v>0</v>
          </cell>
          <cell r="W620">
            <v>0</v>
          </cell>
          <cell r="X620">
            <v>0</v>
          </cell>
        </row>
        <row r="621">
          <cell r="J621" t="str">
            <v>INPUTB.2.l</v>
          </cell>
          <cell r="P621" t="str">
            <v>B.2.l</v>
          </cell>
          <cell r="Q621" t="str">
            <v>(acquisto di prestazioni socio sanitarie integrate da strutture ubicate in altre province della Regione: di cui da C.D.I. pubblici)</v>
          </cell>
          <cell r="V621">
            <v>0</v>
          </cell>
          <cell r="W621">
            <v>0</v>
          </cell>
          <cell r="X621">
            <v>0</v>
          </cell>
        </row>
        <row r="622">
          <cell r="J622" t="str">
            <v>INPUTB.2.l</v>
          </cell>
          <cell r="P622" t="str">
            <v>B.2.l</v>
          </cell>
          <cell r="Q622" t="str">
            <v>(acquisto di prestazioni socio sanitarie integrate da strutture ubicate in altre province della Regione: di cui da R.S.D. pubbliche)</v>
          </cell>
          <cell r="V622">
            <v>0</v>
          </cell>
          <cell r="W622">
            <v>0</v>
          </cell>
          <cell r="X622">
            <v>0</v>
          </cell>
        </row>
        <row r="623">
          <cell r="J623" t="str">
            <v>INPUTB.2.l</v>
          </cell>
          <cell r="P623" t="str">
            <v>B.2.l</v>
          </cell>
          <cell r="Q623" t="str">
            <v>(acquisto di prestazioni socio sanitarie integrate da strutture pubbliche ubicate in altre province della Regione: di cui per pazienti ex O.P. di fascia B (al netto delle tariffe di accreditamento))</v>
          </cell>
          <cell r="V623">
            <v>0</v>
          </cell>
          <cell r="W623">
            <v>0</v>
          </cell>
          <cell r="X623">
            <v>0</v>
          </cell>
        </row>
        <row r="624">
          <cell r="J624" t="str">
            <v>INPUTB.2.l</v>
          </cell>
          <cell r="P624" t="str">
            <v>B.2.l</v>
          </cell>
          <cell r="Q624" t="str">
            <v>(acquisto di prestazioni socio sanitarie integrate da strutture ubicate in altre province della Regione: di cui da Centri Diurni per persone Disabili (C.D.D.) pubblici)</v>
          </cell>
          <cell r="V624">
            <v>0</v>
          </cell>
          <cell r="W624">
            <v>0</v>
          </cell>
          <cell r="X624">
            <v>0</v>
          </cell>
        </row>
        <row r="625">
          <cell r="J625" t="str">
            <v>INPUTB.2.l</v>
          </cell>
          <cell r="P625" t="str">
            <v>B.2.l</v>
          </cell>
          <cell r="Q625" t="str">
            <v>(acquisto di prestazioni socio sanitarie integrate da strutture ubicate in altre province della Regione: di cui da Comunità alloggio Socio Sanitarie per persone con disabilità (C.S.S.) pubbliche)</v>
          </cell>
          <cell r="V625">
            <v>0</v>
          </cell>
          <cell r="W625">
            <v>0</v>
          </cell>
          <cell r="X625">
            <v>0</v>
          </cell>
        </row>
        <row r="626">
          <cell r="J626" t="str">
            <v>INPUTB.2.l</v>
          </cell>
          <cell r="P626" t="str">
            <v>B.2.l</v>
          </cell>
          <cell r="Q626" t="str">
            <v>(acquisto di prestazioni socio sanitarie integrate da strutture ubicate in altre province della Regione: di cui per Hospice pubblici)</v>
          </cell>
          <cell r="V626">
            <v>0</v>
          </cell>
          <cell r="W626">
            <v>0</v>
          </cell>
          <cell r="X626">
            <v>0</v>
          </cell>
        </row>
        <row r="627">
          <cell r="J627" t="str">
            <v>INPUTB.2.l</v>
          </cell>
          <cell r="P627" t="str">
            <v>B.2.l</v>
          </cell>
          <cell r="Q627" t="str">
            <v>(acquisto di prestazioni socio sanitarie integrate da strutture ubicate in altre province della Regione: di cui per cure intermedie pubbliche)</v>
          </cell>
          <cell r="V627">
            <v>0</v>
          </cell>
          <cell r="W627">
            <v>0</v>
          </cell>
          <cell r="X627">
            <v>0</v>
          </cell>
        </row>
        <row r="628">
          <cell r="J628" t="str">
            <v>INPUTB.2.l</v>
          </cell>
          <cell r="P628" t="str">
            <v>B.2.l</v>
          </cell>
          <cell r="Q628" t="str">
            <v>(Acquisto di prestazioni di Cure Palliative Domiciliari verso Altre ATS (gestite da ASST))</v>
          </cell>
          <cell r="V628">
            <v>0</v>
          </cell>
          <cell r="W628">
            <v>0</v>
          </cell>
          <cell r="X628">
            <v>0</v>
          </cell>
        </row>
        <row r="629">
          <cell r="J629" t="str">
            <v>INPUTB.2.l</v>
          </cell>
          <cell r="P629" t="str">
            <v>B.2.l</v>
          </cell>
          <cell r="Q629" t="str">
            <v>(Acquisto di prestazioni di Cure Palliative Domiciliari da Strutture Pubbliche (non Intercompany) ubicate in altre province della Regione)</v>
          </cell>
          <cell r="V629">
            <v>0</v>
          </cell>
          <cell r="W629">
            <v>0</v>
          </cell>
          <cell r="X629">
            <v>0</v>
          </cell>
        </row>
        <row r="630">
          <cell r="J630" t="str">
            <v>INPUTB.2.l</v>
          </cell>
          <cell r="P630" t="str">
            <v>B.2.l</v>
          </cell>
          <cell r="Q630" t="str">
            <v>(Acquisto di prestazioni di Cure Palliative Residenziali verso Altre ATS della Regione (gestite da ASST))</v>
          </cell>
          <cell r="V630">
            <v>0</v>
          </cell>
          <cell r="W630">
            <v>0</v>
          </cell>
          <cell r="X630">
            <v>0</v>
          </cell>
        </row>
        <row r="631">
          <cell r="J631" t="str">
            <v>INPUTB.2.l</v>
          </cell>
          <cell r="P631" t="str">
            <v>B.2.l</v>
          </cell>
          <cell r="Q631" t="str">
            <v>(Acquisto di prestazioni di Cure Palliative Residenziali da Strutture Pubbliche (non Intercompany) ubicate in altre province della Regione)</v>
          </cell>
          <cell r="V631">
            <v>0</v>
          </cell>
          <cell r="W631">
            <v>0</v>
          </cell>
          <cell r="X631">
            <v>0</v>
          </cell>
        </row>
        <row r="632">
          <cell r="J632" t="str">
            <v>INPUTB.2.l</v>
          </cell>
          <cell r="P632" t="str">
            <v>B.2.l</v>
          </cell>
          <cell r="Q632" t="str">
            <v>(acquisto di prestazioni socio sanitarie integrate da strutture ubicate fuori Regione: di cui da RSA pubbliche)</v>
          </cell>
          <cell r="V632">
            <v>0</v>
          </cell>
          <cell r="W632">
            <v>0</v>
          </cell>
          <cell r="X632">
            <v>0</v>
          </cell>
        </row>
        <row r="633">
          <cell r="J633" t="str">
            <v>INPUTB.2.l</v>
          </cell>
          <cell r="P633" t="str">
            <v>B.2.l</v>
          </cell>
          <cell r="Q633" t="str">
            <v>(acquisto di prestazioni socio sanitarie integrate da strutture ubicate fuori Regione: di cui da strutture per disabili pubbliche)</v>
          </cell>
          <cell r="V633">
            <v>0</v>
          </cell>
          <cell r="W633">
            <v>0</v>
          </cell>
          <cell r="X633">
            <v>0</v>
          </cell>
        </row>
        <row r="634">
          <cell r="J634" t="str">
            <v>INPUTB.2.l</v>
          </cell>
          <cell r="P634" t="str">
            <v>B.2.l</v>
          </cell>
          <cell r="Q634" t="str">
            <v>(acquisto di prestazioni socio sanitarie a rilevanza sanitaria erogate da strutture pubbliche ubicate fuori Regione - (Extraregione)</v>
          </cell>
          <cell r="V634">
            <v>0</v>
          </cell>
          <cell r="W634">
            <v>0</v>
          </cell>
          <cell r="X634">
            <v>0</v>
          </cell>
        </row>
        <row r="635">
          <cell r="J635" t="str">
            <v>INPUTB.2.l</v>
          </cell>
          <cell r="P635" t="str">
            <v>B.2.l</v>
          </cell>
          <cell r="Q635" t="str">
            <v>(acquisto di prestazioni socio sanitarie integrate da strutture pubbliche ubicate fuori Regione: di cui per pazienti ex O.P. di fascia B (al netto delle tariffe di accreditamento))</v>
          </cell>
          <cell r="V635">
            <v>0</v>
          </cell>
          <cell r="W635">
            <v>0</v>
          </cell>
          <cell r="X635">
            <v>0</v>
          </cell>
        </row>
        <row r="636">
          <cell r="J636" t="str">
            <v>INPUTB.2.l</v>
          </cell>
          <cell r="P636" t="str">
            <v>B.2.l</v>
          </cell>
          <cell r="Q636" t="str">
            <v>(acquisto di prestazioni Cure Palliative Domiciliari da Strutture Pubbliche ubicate Fuori Regione)</v>
          </cell>
          <cell r="V636">
            <v>0</v>
          </cell>
          <cell r="W636">
            <v>0</v>
          </cell>
          <cell r="X636">
            <v>0</v>
          </cell>
        </row>
        <row r="637">
          <cell r="J637" t="str">
            <v>INPUTB.2.l</v>
          </cell>
          <cell r="P637" t="str">
            <v>B.2.l</v>
          </cell>
          <cell r="Q637" t="str">
            <v>(acquisto di prestazioni Cure Palliative Residenziali da Strutture Pubbliche ubicate Fuori Regione)</v>
          </cell>
          <cell r="V637">
            <v>0</v>
          </cell>
          <cell r="W637">
            <v>0</v>
          </cell>
          <cell r="X637">
            <v>0</v>
          </cell>
        </row>
        <row r="638">
          <cell r="J638" t="str">
            <v>INPUTB.2.l</v>
          </cell>
          <cell r="P638" t="str">
            <v>B.2.l</v>
          </cell>
          <cell r="Q638" t="str">
            <v>(acquisto di prestazioni ADI da Strutture Pubbliche ubicate Fuori Regione)</v>
          </cell>
          <cell r="V638">
            <v>0</v>
          </cell>
          <cell r="W638">
            <v>0</v>
          </cell>
          <cell r="X638">
            <v>0</v>
          </cell>
        </row>
        <row r="639">
          <cell r="J639" t="str">
            <v>INPUTB.2.l</v>
          </cell>
          <cell r="P639" t="str">
            <v>B.2.l</v>
          </cell>
          <cell r="Q639" t="str">
            <v>(acquisto di prestazioni socio sanitarie integrate da strutture ubicate fuori Regione: di cui per Hospice pubblici)</v>
          </cell>
          <cell r="V639">
            <v>0</v>
          </cell>
          <cell r="W639">
            <v>0</v>
          </cell>
          <cell r="X639">
            <v>0</v>
          </cell>
        </row>
        <row r="640">
          <cell r="J640" t="str">
            <v>INPUTB.2.l</v>
          </cell>
          <cell r="P640" t="str">
            <v>B.2.l</v>
          </cell>
          <cell r="Q640" t="str">
            <v>(acquisto di servizi di assistenza domiciliare integrata (ADI) da pubblico)</v>
          </cell>
          <cell r="V640">
            <v>0</v>
          </cell>
          <cell r="W640">
            <v>0</v>
          </cell>
          <cell r="X640">
            <v>0</v>
          </cell>
        </row>
        <row r="641">
          <cell r="J641" t="str">
            <v>INPUTB.2.l</v>
          </cell>
          <cell r="P641" t="str">
            <v>B.2.l</v>
          </cell>
          <cell r="Q641" t="str">
            <v>(acquisto di prestazioni di assistenza domiciliare integrata (ADI) - voucher sociosanitario da pubblico)</v>
          </cell>
          <cell r="V641">
            <v>0</v>
          </cell>
          <cell r="W641">
            <v>0</v>
          </cell>
          <cell r="X641">
            <v>0</v>
          </cell>
        </row>
        <row r="642">
          <cell r="J642" t="str">
            <v>INPUTB.2.l</v>
          </cell>
          <cell r="P642" t="str">
            <v>B.2.l</v>
          </cell>
          <cell r="Q642" t="str">
            <v>(Acquisto servizi socio assistenziali da pubblico)</v>
          </cell>
          <cell r="V642">
            <v>0</v>
          </cell>
          <cell r="W642">
            <v>0</v>
          </cell>
          <cell r="X642">
            <v>0</v>
          </cell>
        </row>
        <row r="643">
          <cell r="J643" t="str">
            <v>INPUTB.2.l</v>
          </cell>
          <cell r="P643" t="str">
            <v>B.2.l</v>
          </cell>
          <cell r="Q643" t="str">
            <v>(Acquisto di voucher sociosanitari da ATS/ASST/Fondazioni della Regione)</v>
          </cell>
          <cell r="V643">
            <v>0</v>
          </cell>
          <cell r="W643">
            <v>0</v>
          </cell>
          <cell r="X643">
            <v>0</v>
          </cell>
        </row>
        <row r="644">
          <cell r="J644" t="str">
            <v>INPUTB.2.l</v>
          </cell>
          <cell r="P644" t="str">
            <v>B.2.l</v>
          </cell>
          <cell r="Q644" t="str">
            <v>(altri acquisti di prestazioni di servizi socio sanitari da ATS/ASST/Fondazioni della Regione)</v>
          </cell>
          <cell r="V644">
            <v>0</v>
          </cell>
          <cell r="W644">
            <v>0</v>
          </cell>
          <cell r="X644">
            <v>0</v>
          </cell>
        </row>
        <row r="645">
          <cell r="J645" t="str">
            <v>INPUTB.2.l</v>
          </cell>
          <cell r="P645" t="str">
            <v>B.2.l</v>
          </cell>
          <cell r="Q645" t="str">
            <v>(Altri costi per prestazioni di servizi socio sanitari da pubblico)</v>
          </cell>
          <cell r="V645">
            <v>0</v>
          </cell>
          <cell r="W645">
            <v>0</v>
          </cell>
          <cell r="X645">
            <v>0</v>
          </cell>
        </row>
        <row r="646">
          <cell r="J646" t="str">
            <v>INPUTB.2.l</v>
          </cell>
          <cell r="P646" t="str">
            <v>B.2.l</v>
          </cell>
          <cell r="Q646" t="str">
            <v>(altri acquisti di prestazioni di servizi socio assistenziali da ATS/ASST/Fondazioni della Regione)</v>
          </cell>
          <cell r="V646">
            <v>0</v>
          </cell>
          <cell r="W646">
            <v>0</v>
          </cell>
          <cell r="X646">
            <v>0</v>
          </cell>
        </row>
        <row r="647">
          <cell r="J647" t="str">
            <v>INPUTB.2.l</v>
          </cell>
          <cell r="P647" t="str">
            <v>B.2.l</v>
          </cell>
          <cell r="Q647" t="str">
            <v>(Altri costi per prestazioni di servizi socio assistenziali da pubblico)</v>
          </cell>
          <cell r="V647">
            <v>0</v>
          </cell>
          <cell r="W647">
            <v>0</v>
          </cell>
          <cell r="X647">
            <v>0</v>
          </cell>
        </row>
        <row r="648">
          <cell r="J648" t="str">
            <v>INPUTB.2.l</v>
          </cell>
          <cell r="P648" t="str">
            <v>B.2.l</v>
          </cell>
          <cell r="Q648" t="str">
            <v>(acquisto di prestazioni socio sanitarie integrate da strutture ubicate nel proprio territorio: di cui da RSA private)</v>
          </cell>
          <cell r="V648">
            <v>0</v>
          </cell>
          <cell r="W648">
            <v>0</v>
          </cell>
          <cell r="X648">
            <v>0</v>
          </cell>
        </row>
        <row r="649">
          <cell r="J649" t="str">
            <v>INPUTB.2.l</v>
          </cell>
          <cell r="P649" t="str">
            <v>B.2.l</v>
          </cell>
          <cell r="Q649" t="str">
            <v>(acquisto di prestazioni socio sanitarie integrate da strutture ubicate nel proprio territorio: di cui da C.S.E. privati)</v>
          </cell>
          <cell r="V649">
            <v>0</v>
          </cell>
          <cell r="W649">
            <v>0</v>
          </cell>
          <cell r="X649">
            <v>0</v>
          </cell>
        </row>
        <row r="650">
          <cell r="J650" t="str">
            <v>INPUTB.2.l</v>
          </cell>
          <cell r="P650" t="str">
            <v>B.2.l</v>
          </cell>
          <cell r="Q650" t="str">
            <v>(acquisto di prestazioni socio sanitarie integrate da strutture ubicate nel proprio territorio: di cui da C.D.I. privati)</v>
          </cell>
          <cell r="V650">
            <v>0</v>
          </cell>
          <cell r="W650">
            <v>0</v>
          </cell>
          <cell r="X650">
            <v>0</v>
          </cell>
        </row>
        <row r="651">
          <cell r="J651" t="str">
            <v>INPUTB.2.l</v>
          </cell>
          <cell r="P651" t="str">
            <v>B.2.l</v>
          </cell>
          <cell r="Q651" t="str">
            <v>(acquisto di prestazioni socio sanitarie integrate da strutture ubicate nel proprio territorio: di cui da R.S.D. private)</v>
          </cell>
          <cell r="V651">
            <v>0</v>
          </cell>
          <cell r="W651">
            <v>0</v>
          </cell>
          <cell r="X651">
            <v>0</v>
          </cell>
        </row>
        <row r="652">
          <cell r="J652" t="str">
            <v>INPUTB.2.l</v>
          </cell>
          <cell r="P652" t="str">
            <v>B.2.l</v>
          </cell>
          <cell r="Q652" t="str">
            <v>(acquisto di prestazioni socio sanitarie integrate da strutture private ubicate nel proprio territorio: di cui per pazienti ex O.P. di fascia B (al netto delle tariffe di accreditamento))</v>
          </cell>
          <cell r="V652">
            <v>0</v>
          </cell>
          <cell r="W652">
            <v>0</v>
          </cell>
          <cell r="X652">
            <v>0</v>
          </cell>
        </row>
        <row r="653">
          <cell r="J653" t="str">
            <v>INPUTB.2.l</v>
          </cell>
          <cell r="P653" t="str">
            <v>B.2.l</v>
          </cell>
          <cell r="Q653" t="str">
            <v>(acquisto di prestazioni socio sanitarie integrate da strutture ubicate nel proprio territorio: di cui da Centri Diurni per persone Disabili (C.D.D.) privati)</v>
          </cell>
          <cell r="V653">
            <v>0</v>
          </cell>
          <cell r="W653">
            <v>0</v>
          </cell>
          <cell r="X653">
            <v>0</v>
          </cell>
        </row>
        <row r="654">
          <cell r="J654" t="str">
            <v>INPUTB.2.l</v>
          </cell>
          <cell r="P654" t="str">
            <v>B.2.l</v>
          </cell>
          <cell r="Q654" t="str">
            <v>(acquisto di prestazioni socio sanitarie integrate da strutture ubicate nel proprio territorio: di cui da Comunità alloggio Socio Sanitarie per persone con disabilità (C.S.S.) private)</v>
          </cell>
          <cell r="V654">
            <v>0</v>
          </cell>
          <cell r="W654">
            <v>0</v>
          </cell>
          <cell r="X654">
            <v>0</v>
          </cell>
        </row>
        <row r="655">
          <cell r="J655" t="str">
            <v>INPUTB.2.l</v>
          </cell>
          <cell r="P655" t="str">
            <v>B.2.l</v>
          </cell>
          <cell r="Q655" t="str">
            <v>(acquisto di prestazioni socio sanitarie integrate da strutture ubicate nel proprio territorio: di cui da Hospice privati)</v>
          </cell>
          <cell r="V655">
            <v>0</v>
          </cell>
          <cell r="W655">
            <v>0</v>
          </cell>
          <cell r="X655">
            <v>0</v>
          </cell>
        </row>
        <row r="656">
          <cell r="J656" t="str">
            <v>INPUTB.2.l</v>
          </cell>
          <cell r="P656" t="str">
            <v>B.2.l</v>
          </cell>
          <cell r="Q656" t="str">
            <v>(acquisto di prestazioni socio sanitarie integrate da strutture ubicate nel proprio teritorio: di cui per cure intermedie private)</v>
          </cell>
          <cell r="V656">
            <v>0</v>
          </cell>
          <cell r="W656">
            <v>0</v>
          </cell>
          <cell r="X656">
            <v>0</v>
          </cell>
        </row>
        <row r="657">
          <cell r="J657" t="str">
            <v>INPUTB.2.l</v>
          </cell>
          <cell r="P657" t="str">
            <v>B.2.l</v>
          </cell>
          <cell r="Q657" t="str">
            <v>(Acquisto di prestazioni di Cure Palliative Domiciliari da Strutture Private ubicate nel proprio territorio)</v>
          </cell>
          <cell r="V657">
            <v>0</v>
          </cell>
          <cell r="W657">
            <v>0</v>
          </cell>
          <cell r="X657">
            <v>0</v>
          </cell>
        </row>
        <row r="658">
          <cell r="J658" t="str">
            <v>INPUTB.2.l</v>
          </cell>
          <cell r="P658" t="str">
            <v>B.2.l</v>
          </cell>
          <cell r="Q658" t="str">
            <v>(Acquisto di prestazioni di Cure Palliative Residenziali da Strutture Private ubicate nel proprio territorio)</v>
          </cell>
          <cell r="V658">
            <v>0</v>
          </cell>
          <cell r="W658">
            <v>0</v>
          </cell>
          <cell r="X658">
            <v>0</v>
          </cell>
        </row>
        <row r="659">
          <cell r="J659" t="str">
            <v>INPUTB.2.l</v>
          </cell>
          <cell r="P659" t="str">
            <v>B.2.l</v>
          </cell>
          <cell r="Q659" t="str">
            <v>(acquisto di prestazioni socio sanitarie integrate da strutture ubicate in altre province della Regione: di cui da RSA private)</v>
          </cell>
          <cell r="V659">
            <v>0</v>
          </cell>
          <cell r="W659">
            <v>0</v>
          </cell>
          <cell r="X659">
            <v>0</v>
          </cell>
        </row>
        <row r="660">
          <cell r="J660" t="str">
            <v>INPUTB.2.l</v>
          </cell>
          <cell r="P660" t="str">
            <v>B.2.l</v>
          </cell>
          <cell r="Q660" t="str">
            <v>(acquisto di prestazioni socio sanitarie integrate da strutture ubicate in altre province della Regione: di cui da C.S.E. privati)</v>
          </cell>
          <cell r="V660">
            <v>0</v>
          </cell>
          <cell r="W660">
            <v>0</v>
          </cell>
          <cell r="X660">
            <v>0</v>
          </cell>
        </row>
        <row r="661">
          <cell r="J661" t="str">
            <v>INPUTB.2.l</v>
          </cell>
          <cell r="P661" t="str">
            <v>B.2.l</v>
          </cell>
          <cell r="Q661" t="str">
            <v>(acquisto di prestazioni socio sanitarie integrate da strutture ubicate in altre province della Regione: di cui da C.D.I. privati)</v>
          </cell>
          <cell r="V661">
            <v>0</v>
          </cell>
          <cell r="W661">
            <v>0</v>
          </cell>
          <cell r="X661">
            <v>0</v>
          </cell>
        </row>
        <row r="662">
          <cell r="J662" t="str">
            <v>INPUTB.2.l</v>
          </cell>
          <cell r="P662" t="str">
            <v>B.2.l</v>
          </cell>
          <cell r="Q662" t="str">
            <v>(acquisto di prestazioni socio sanitarie integrate da strutture ubicate in altre province della Regione: di cui da R.S.D. private)</v>
          </cell>
          <cell r="V662">
            <v>0</v>
          </cell>
          <cell r="W662">
            <v>0</v>
          </cell>
          <cell r="X662">
            <v>0</v>
          </cell>
        </row>
        <row r="663">
          <cell r="J663" t="str">
            <v>INPUTB.2.l</v>
          </cell>
          <cell r="P663" t="str">
            <v>B.2.l</v>
          </cell>
          <cell r="Q663" t="str">
            <v>(acquisto di prestazioni socio sanitarie integrate da strutture private ubicate in altre province della Regione: di cui per pazienti ex O.P. di fascia B (al netto delle tariffe di accreditamento))</v>
          </cell>
          <cell r="V663">
            <v>0</v>
          </cell>
          <cell r="W663">
            <v>0</v>
          </cell>
          <cell r="X663">
            <v>0</v>
          </cell>
        </row>
        <row r="664">
          <cell r="J664" t="str">
            <v>INPUTB.2.l</v>
          </cell>
          <cell r="P664" t="str">
            <v>B.2.l</v>
          </cell>
          <cell r="Q664" t="str">
            <v>(acquisto di prestazioni socio sanitarie integrate da strutture ubicate in altre province della Regione: di cui da Centri Diurni per persone Disabili (C.D.D.) privati)</v>
          </cell>
          <cell r="V664">
            <v>0</v>
          </cell>
          <cell r="W664">
            <v>0</v>
          </cell>
          <cell r="X664">
            <v>0</v>
          </cell>
        </row>
        <row r="665">
          <cell r="J665" t="str">
            <v>INPUTB.2.l</v>
          </cell>
          <cell r="P665" t="str">
            <v>B.2.l</v>
          </cell>
          <cell r="Q665" t="str">
            <v>(acquisto di prestazioni socio sanitarie integrate da strutture ubicate in altre province della Regione: di cui da Comunità alloggio Socio Sanitarie per persone con disabilità (C.S.S.) private)</v>
          </cell>
          <cell r="V665">
            <v>0</v>
          </cell>
          <cell r="W665">
            <v>0</v>
          </cell>
          <cell r="X665">
            <v>0</v>
          </cell>
        </row>
        <row r="666">
          <cell r="J666" t="str">
            <v>INPUTB.2.l</v>
          </cell>
          <cell r="P666" t="str">
            <v>B.2.l</v>
          </cell>
          <cell r="Q666" t="str">
            <v>(acquisto di prestazioni socio sanitarie integrate da strutture ubicate in altre province della Regione: di cui da Hospice privati)</v>
          </cell>
          <cell r="V666">
            <v>0</v>
          </cell>
          <cell r="W666">
            <v>0</v>
          </cell>
          <cell r="X666">
            <v>0</v>
          </cell>
        </row>
        <row r="667">
          <cell r="J667" t="str">
            <v>INPUTB.2.l</v>
          </cell>
          <cell r="P667" t="str">
            <v>B.2.l</v>
          </cell>
          <cell r="Q667" t="str">
            <v>(acquisto di prestazioni socio sanitarie integrate da strutture ubicate in altre province della Regione: di cui per cure intermedie private)</v>
          </cell>
          <cell r="V667">
            <v>0</v>
          </cell>
          <cell r="W667">
            <v>0</v>
          </cell>
          <cell r="X667">
            <v>0</v>
          </cell>
        </row>
        <row r="668">
          <cell r="J668" t="str">
            <v>INPUTB.2.l</v>
          </cell>
          <cell r="P668" t="str">
            <v>B.2.l</v>
          </cell>
          <cell r="Q668" t="str">
            <v>(acquisto di prestazioni socio sanitarie integrate da RSA gestite da ASST (ATS/ASST/Fondazioni della Regione))</v>
          </cell>
          <cell r="V668">
            <v>0</v>
          </cell>
          <cell r="W668">
            <v>0</v>
          </cell>
          <cell r="X668">
            <v>0</v>
          </cell>
        </row>
        <row r="669">
          <cell r="J669" t="str">
            <v>INPUTB.2.l</v>
          </cell>
          <cell r="P669" t="str">
            <v>B.2.l</v>
          </cell>
          <cell r="Q669" t="str">
            <v>(acquisto di prestazioni socio sanitarie integrate da CDI gestiti da ASST (ATS/ASST/Fondazioni della Regione))</v>
          </cell>
          <cell r="V669">
            <v>0</v>
          </cell>
          <cell r="W669">
            <v>0</v>
          </cell>
          <cell r="X669">
            <v>0</v>
          </cell>
        </row>
        <row r="670">
          <cell r="J670" t="str">
            <v>INPUTB.2.l</v>
          </cell>
          <cell r="P670" t="str">
            <v>B.2.l</v>
          </cell>
          <cell r="Q670" t="str">
            <v>(acquisto di prestazioni socio sanitarie integrate da RSD gestite da ASST (ATS/ASST/Fondazioni della Regione))</v>
          </cell>
          <cell r="V670">
            <v>0</v>
          </cell>
          <cell r="W670">
            <v>0</v>
          </cell>
          <cell r="X670">
            <v>0</v>
          </cell>
        </row>
        <row r="671">
          <cell r="J671" t="str">
            <v>INPUTB.2.l</v>
          </cell>
          <cell r="P671" t="str">
            <v>B.2.l</v>
          </cell>
          <cell r="Q671" t="str">
            <v>(acquisto di prestazioni socio sanitarie integrate da CDD gestiti da ASST (ATS/ASST/Fondazioni della Regione))</v>
          </cell>
          <cell r="V671">
            <v>0</v>
          </cell>
          <cell r="W671">
            <v>0</v>
          </cell>
          <cell r="X671">
            <v>0</v>
          </cell>
        </row>
        <row r="672">
          <cell r="J672" t="str">
            <v>INPUTB.2.l</v>
          </cell>
          <cell r="P672" t="str">
            <v>B.2.l</v>
          </cell>
          <cell r="Q672" t="str">
            <v>(acquisto di prestazioni socio sanitarie integrate da hospice gestiti da ASST (ATS/ASST/Fondazioni della Regione))</v>
          </cell>
          <cell r="V672">
            <v>0</v>
          </cell>
          <cell r="W672">
            <v>0</v>
          </cell>
          <cell r="X672">
            <v>0</v>
          </cell>
        </row>
        <row r="673">
          <cell r="J673" t="str">
            <v>INPUTB.2.l</v>
          </cell>
          <cell r="P673" t="str">
            <v>B.2.l</v>
          </cell>
          <cell r="Q673" t="str">
            <v>(Acquisto di prestazioni di Assistenza domiciliare integrata (ADI) gestiti da ASST verso ATS di appartenenza</v>
          </cell>
          <cell r="V673">
            <v>0</v>
          </cell>
          <cell r="W673">
            <v>0</v>
          </cell>
          <cell r="X673">
            <v>0</v>
          </cell>
        </row>
        <row r="674">
          <cell r="J674" t="str">
            <v>INPUTB.2.l</v>
          </cell>
          <cell r="P674" t="str">
            <v>B.2.l</v>
          </cell>
          <cell r="Q674" t="str">
            <v>(Acquisto di prestazioni di Assistenza domiciliare integrata (ADI) gestiti da ASST verso altre ATS della Regione</v>
          </cell>
          <cell r="V674">
            <v>0</v>
          </cell>
          <cell r="W674">
            <v>0</v>
          </cell>
          <cell r="X674">
            <v>0</v>
          </cell>
        </row>
        <row r="675">
          <cell r="J675" t="str">
            <v>INPUTB.2.l</v>
          </cell>
          <cell r="P675" t="str">
            <v>B.2.l</v>
          </cell>
          <cell r="Q675" t="str">
            <v>(Acquisto di Altre prestazioni sanitarie e sociosanitarie a rilevanza sanitaria (UCP Domiciliare)  da ASST verso ATS di appartenenza</v>
          </cell>
          <cell r="V675">
            <v>0</v>
          </cell>
          <cell r="W675">
            <v>0</v>
          </cell>
          <cell r="X675">
            <v>0</v>
          </cell>
        </row>
        <row r="676">
          <cell r="J676" t="str">
            <v>INPUTB.2.l</v>
          </cell>
          <cell r="P676" t="str">
            <v>B.2.l</v>
          </cell>
          <cell r="Q676" t="str">
            <v>(Acquisto di Altre prestazioni sanitarie e sociosanitarie a rilevanza sanitaria (UCP Domiciliare)   da ASST verso altre ATS della Regione</v>
          </cell>
          <cell r="V676">
            <v>0</v>
          </cell>
          <cell r="W676">
            <v>0</v>
          </cell>
          <cell r="X676">
            <v>0</v>
          </cell>
        </row>
        <row r="677">
          <cell r="J677" t="str">
            <v>INPUTB.2.l</v>
          </cell>
          <cell r="P677" t="str">
            <v>B.2.l</v>
          </cell>
          <cell r="Q677" t="str">
            <v>(Acquisto di prestazioni di Cure Palliative Domiciliari da Strutture Private ubicate in altre province della Regione)</v>
          </cell>
          <cell r="V677">
            <v>0</v>
          </cell>
          <cell r="W677">
            <v>0</v>
          </cell>
          <cell r="X677">
            <v>0</v>
          </cell>
        </row>
        <row r="678">
          <cell r="J678" t="str">
            <v>INPUTB.2.l</v>
          </cell>
          <cell r="P678" t="str">
            <v>B.2.l</v>
          </cell>
          <cell r="Q678" t="str">
            <v>(Acquisto di prestazioni di Cure Palliative Residenziali da Strutture Private ubicate in altre province della Regione)</v>
          </cell>
          <cell r="V678">
            <v>0</v>
          </cell>
          <cell r="W678">
            <v>0</v>
          </cell>
          <cell r="X678">
            <v>0</v>
          </cell>
        </row>
        <row r="679">
          <cell r="J679" t="str">
            <v>INPUTB.2.l</v>
          </cell>
          <cell r="P679" t="str">
            <v>B.2.l</v>
          </cell>
          <cell r="Q679" t="str">
            <v>(acquisto di prestazioni socio sanitarie integrate da strutture ubicate fuori Regione: di cui da RSA private)</v>
          </cell>
          <cell r="V679">
            <v>0</v>
          </cell>
          <cell r="W679">
            <v>0</v>
          </cell>
          <cell r="X679">
            <v>0</v>
          </cell>
        </row>
        <row r="680">
          <cell r="J680" t="str">
            <v>INPUTB.2.l</v>
          </cell>
          <cell r="P680" t="str">
            <v>B.2.l</v>
          </cell>
          <cell r="Q680" t="str">
            <v>(acquisto di prestazioni socio sanitarie integrate da strutture ubicate fuori Regione: di cui da strutture per disabili private)</v>
          </cell>
          <cell r="V680">
            <v>0</v>
          </cell>
          <cell r="W680">
            <v>0</v>
          </cell>
          <cell r="X680">
            <v>0</v>
          </cell>
        </row>
        <row r="681">
          <cell r="J681" t="str">
            <v>INPUTB.2.l</v>
          </cell>
          <cell r="P681" t="str">
            <v>B.2.l</v>
          </cell>
          <cell r="Q681" t="str">
            <v>(acquisto di prestazioni socio sanitarie integrate da strutture ubicate fuori Regione: di cui da Hospice privati)</v>
          </cell>
          <cell r="V681">
            <v>0</v>
          </cell>
          <cell r="W681">
            <v>0</v>
          </cell>
          <cell r="X681">
            <v>0</v>
          </cell>
        </row>
        <row r="682">
          <cell r="J682" t="str">
            <v>INPUTB.2.l</v>
          </cell>
          <cell r="P682" t="str">
            <v>B.2.l</v>
          </cell>
          <cell r="Q682" t="str">
            <v>(acquisto di prestazioni Cure Palliative Domiciliari da Strutture Private ubicate Fuori Regione)</v>
          </cell>
          <cell r="V682">
            <v>0</v>
          </cell>
          <cell r="W682">
            <v>0</v>
          </cell>
          <cell r="X682">
            <v>0</v>
          </cell>
        </row>
        <row r="683">
          <cell r="J683" t="str">
            <v>INPUTB.2.l</v>
          </cell>
          <cell r="P683" t="str">
            <v>B.2.l</v>
          </cell>
          <cell r="Q683" t="str">
            <v>(acquisto di prestazioni Cure Palliative Residenziali da Strutture Private ubicate Fuori Regione)</v>
          </cell>
          <cell r="V683">
            <v>0</v>
          </cell>
          <cell r="W683">
            <v>0</v>
          </cell>
          <cell r="X683">
            <v>0</v>
          </cell>
        </row>
        <row r="684">
          <cell r="J684" t="str">
            <v>INPUTB.2.l</v>
          </cell>
          <cell r="P684" t="str">
            <v>B.2.l</v>
          </cell>
          <cell r="Q684" t="str">
            <v>(acquisto di prestazioni ADI da Strutture Private ubicate Fuori Regione)</v>
          </cell>
          <cell r="V684">
            <v>0</v>
          </cell>
          <cell r="W684">
            <v>0</v>
          </cell>
          <cell r="X684">
            <v>0</v>
          </cell>
        </row>
        <row r="685">
          <cell r="J685" t="str">
            <v>INPUTB.2.l</v>
          </cell>
          <cell r="P685" t="str">
            <v>B.2.l</v>
          </cell>
          <cell r="Q685" t="str">
            <v>(acquisto di servizi di assistenza domiciliare integrata (ADI) da privato)</v>
          </cell>
          <cell r="V685">
            <v>0</v>
          </cell>
          <cell r="W685">
            <v>0</v>
          </cell>
          <cell r="X685">
            <v>0</v>
          </cell>
        </row>
        <row r="686">
          <cell r="J686" t="str">
            <v>INPUTB.2.l</v>
          </cell>
          <cell r="P686" t="str">
            <v>B.2.l</v>
          </cell>
          <cell r="Q686" t="str">
            <v>(acquisto di prestazioni di assistenza domiciliare integrata (ADI) - voucher sociosanitario da privato)</v>
          </cell>
          <cell r="V686">
            <v>0</v>
          </cell>
          <cell r="W686">
            <v>0</v>
          </cell>
          <cell r="X686">
            <v>0</v>
          </cell>
        </row>
        <row r="687">
          <cell r="J687" t="str">
            <v>INPUTB.2.l</v>
          </cell>
          <cell r="P687" t="str">
            <v>B.2.l</v>
          </cell>
          <cell r="Q687" t="str">
            <v>(acquisto di prestazioni da servizi residenziali e semiresidenziali area dipendenze ubicate sul proprio territorio (da privato))</v>
          </cell>
          <cell r="V687">
            <v>0</v>
          </cell>
          <cell r="W687">
            <v>0</v>
          </cell>
          <cell r="X687">
            <v>0</v>
          </cell>
        </row>
        <row r="688">
          <cell r="J688" t="str">
            <v>INPUTB.2.l</v>
          </cell>
          <cell r="P688" t="str">
            <v>B.2.l</v>
          </cell>
          <cell r="Q688" t="str">
            <v>(acquisto di prestazioni da servizi residenziali e semiresidenziali area dipendenze ubicate in altri territori della Regione (da privato))</v>
          </cell>
          <cell r="V688">
            <v>0</v>
          </cell>
          <cell r="W688">
            <v>0</v>
          </cell>
          <cell r="X688">
            <v>0</v>
          </cell>
        </row>
        <row r="689">
          <cell r="J689" t="str">
            <v>INPUTB.2.l</v>
          </cell>
          <cell r="P689" t="str">
            <v>B.2.l</v>
          </cell>
          <cell r="Q689" t="str">
            <v>(acquisto di prestazioni da servizi residenziali e semiresidenziali area dipendenze ubicate fuori Regione (da privato))</v>
          </cell>
          <cell r="V689">
            <v>0</v>
          </cell>
          <cell r="W689">
            <v>0</v>
          </cell>
          <cell r="X689">
            <v>0</v>
          </cell>
        </row>
        <row r="690">
          <cell r="J690" t="str">
            <v>INPUTB.2.l</v>
          </cell>
          <cell r="P690" t="str">
            <v>B.2.l</v>
          </cell>
          <cell r="Q690" t="str">
            <v>(acquisto di prestazioni da servizi multidisciplinari integrati (dipendenze) privati ubicati sul proprio territorio)</v>
          </cell>
          <cell r="V690">
            <v>0</v>
          </cell>
          <cell r="W690">
            <v>0</v>
          </cell>
          <cell r="X690">
            <v>0</v>
          </cell>
        </row>
        <row r="691">
          <cell r="J691" t="str">
            <v>INPUTB.2.l</v>
          </cell>
          <cell r="P691" t="str">
            <v>B.2.l</v>
          </cell>
          <cell r="Q691" t="str">
            <v>(acquisto di prestazioni da servizi multidisciplinari integrati (dipendenze) privati ubicati in altre province della Regione)</v>
          </cell>
          <cell r="V691">
            <v>0</v>
          </cell>
          <cell r="W691">
            <v>0</v>
          </cell>
          <cell r="X691">
            <v>0</v>
          </cell>
        </row>
        <row r="692">
          <cell r="J692" t="str">
            <v>INPUTB.2.l</v>
          </cell>
          <cell r="P692" t="str">
            <v>B.2.l</v>
          </cell>
          <cell r="Q692" t="str">
            <v>(acquisto di prestazioni socio sanitarie integrate da strutture ubicate nel proprio teritorio: di cui per Servizio Residenziale Terapeutico Riabilitativo per Minori SRM privati)</v>
          </cell>
          <cell r="V692">
            <v>0</v>
          </cell>
          <cell r="W692">
            <v>0</v>
          </cell>
          <cell r="X692">
            <v>0</v>
          </cell>
        </row>
        <row r="693">
          <cell r="J693" t="str">
            <v>INPUTB.2.l</v>
          </cell>
          <cell r="P693" t="str">
            <v>B.2.l</v>
          </cell>
          <cell r="Q693" t="str">
            <v>(acquisto di prestazioni socio sanitarie integrate da strutture ubicate in altre ATS: di cui per Servizio Residenziale Terapeutico Riabilitativo per Minori SRM privati)</v>
          </cell>
          <cell r="V693">
            <v>0</v>
          </cell>
          <cell r="W693">
            <v>0</v>
          </cell>
          <cell r="X693">
            <v>0</v>
          </cell>
        </row>
        <row r="694">
          <cell r="J694" t="str">
            <v>INPUTB.2.l</v>
          </cell>
          <cell r="P694" t="str">
            <v>B.2.l</v>
          </cell>
          <cell r="Q694" t="str">
            <v>(acquisto di prestazioni socio sanitarie integrate da consultori familiari privati ubicati sul proprio territorio (prestazioni tariffate))</v>
          </cell>
          <cell r="V694">
            <v>0</v>
          </cell>
          <cell r="W694">
            <v>0</v>
          </cell>
          <cell r="X694">
            <v>0</v>
          </cell>
        </row>
        <row r="695">
          <cell r="J695" t="str">
            <v>INPUTB.2.l</v>
          </cell>
          <cell r="P695" t="str">
            <v>B.2.l</v>
          </cell>
          <cell r="Q695" t="str">
            <v>(Riconoscimento funzioni ai consultori familiari privati ubicati sul proprio territorio)</v>
          </cell>
          <cell r="V695">
            <v>0</v>
          </cell>
          <cell r="W695">
            <v>0</v>
          </cell>
          <cell r="X695">
            <v>0</v>
          </cell>
        </row>
        <row r="696">
          <cell r="J696" t="str">
            <v>INPUTB.2.l</v>
          </cell>
          <cell r="P696" t="str">
            <v>B.2.l</v>
          </cell>
          <cell r="Q696" t="str">
            <v>(acquisto di prestazioni socio sanitarie integrate da consultori familiari privati ubicati in altre province della Regione)</v>
          </cell>
          <cell r="V696">
            <v>0</v>
          </cell>
          <cell r="W696">
            <v>0</v>
          </cell>
          <cell r="X696">
            <v>0</v>
          </cell>
        </row>
        <row r="697">
          <cell r="J697" t="str">
            <v>TOTAL</v>
          </cell>
          <cell r="Q697" t="str">
            <v>(B.2.A.12) Compartecipazione al personale per att. Libero-prof. (intramoenia) - Totale)</v>
          </cell>
          <cell r="V697">
            <v>5321000</v>
          </cell>
          <cell r="W697">
            <v>5298515</v>
          </cell>
          <cell r="X697">
            <v>0</v>
          </cell>
        </row>
        <row r="698">
          <cell r="J698" t="str">
            <v>INPUTB.2.m</v>
          </cell>
          <cell r="P698" t="str">
            <v>B.2.m</v>
          </cell>
          <cell r="Q698" t="str">
            <v>(Compart. al personale att. libera professione ex art. 55 c.1 lett. a) - b)  Ccnl - Area Ospedaliera)</v>
          </cell>
          <cell r="V698">
            <v>2201000</v>
          </cell>
          <cell r="W698">
            <v>2342933</v>
          </cell>
          <cell r="X698">
            <v>0</v>
          </cell>
        </row>
        <row r="699">
          <cell r="J699" t="str">
            <v>INPUTB.2.m</v>
          </cell>
          <cell r="P699" t="str">
            <v>B.2.m</v>
          </cell>
          <cell r="Q699" t="str">
            <v>(Compart. al personale att. libera professione ex art. 55 c.1 lett. a) - b)  Ccnl - Area Specialistica)</v>
          </cell>
          <cell r="V699">
            <v>2968000</v>
          </cell>
          <cell r="W699">
            <v>2858580</v>
          </cell>
          <cell r="X699">
            <v>0</v>
          </cell>
        </row>
        <row r="700">
          <cell r="J700" t="str">
            <v>INPUTB.2.m</v>
          </cell>
          <cell r="P700" t="str">
            <v>B.2.m</v>
          </cell>
          <cell r="Q700" t="str">
            <v>(Compart. al personale att. libera professione ex art. 55 c.1 lett. a) - b)  Ccnl - Area sanità pubblica)</v>
          </cell>
          <cell r="V700">
            <v>0</v>
          </cell>
          <cell r="W700">
            <v>0</v>
          </cell>
          <cell r="X700">
            <v>0</v>
          </cell>
        </row>
        <row r="701">
          <cell r="J701" t="str">
            <v>INPUTB.2.m</v>
          </cell>
          <cell r="P701" t="str">
            <v>B.2.m</v>
          </cell>
          <cell r="Q701" t="str">
            <v>(Servizi di consulenza sanitaria in area pagamento (art. 55 c.1 lett. c) d)  ed ex art. 57-58 CCNL))</v>
          </cell>
          <cell r="V701">
            <v>0</v>
          </cell>
          <cell r="W701">
            <v>0</v>
          </cell>
          <cell r="X701">
            <v>0</v>
          </cell>
        </row>
        <row r="702">
          <cell r="J702" t="str">
            <v>INPUTB.2.m</v>
          </cell>
          <cell r="P702" t="str">
            <v>B.2.m</v>
          </cell>
          <cell r="Q702" t="str">
            <v>(Servizi di consulenza sanitaria in area pagamento (art. 55 c.1 lett. c) d)  ed ex art. 57-58 CCNL) - attività v/ATS-ASST-Fondazioni della Regione)</v>
          </cell>
          <cell r="V702">
            <v>0</v>
          </cell>
          <cell r="W702">
            <v>0</v>
          </cell>
          <cell r="X702">
            <v>0</v>
          </cell>
        </row>
        <row r="703">
          <cell r="J703" t="str">
            <v>INPUTB.2.m</v>
          </cell>
          <cell r="P703" t="str">
            <v>B.2.m</v>
          </cell>
          <cell r="Q703" t="str">
            <v>(Servizi di consulenza sanitaria in area pagamento (art. 55 c.2 CCNL))</v>
          </cell>
          <cell r="V703">
            <v>152000</v>
          </cell>
          <cell r="W703">
            <v>97002</v>
          </cell>
          <cell r="X703">
            <v>0</v>
          </cell>
        </row>
        <row r="704">
          <cell r="J704" t="str">
            <v>INPUTB.2.m</v>
          </cell>
          <cell r="P704" t="str">
            <v>B.2.m</v>
          </cell>
          <cell r="Q704" t="str">
            <v>(Servizi di consulenza sanitaria in area pagamento (art. 55 c.2 CCNL) v/ATS-ASST-Fondazioni della Regione)</v>
          </cell>
          <cell r="V704">
            <v>0</v>
          </cell>
          <cell r="W704">
            <v>0</v>
          </cell>
          <cell r="X704">
            <v>0</v>
          </cell>
        </row>
        <row r="705">
          <cell r="J705" t="str">
            <v>INPUTB.2.m</v>
          </cell>
          <cell r="P705" t="str">
            <v>B.2.m</v>
          </cell>
          <cell r="Q705" t="str">
            <v>(Costi per prestazioni sanitarie intramoenia - Altro verso ATS-ASST-Fondazioni della Regione)</v>
          </cell>
          <cell r="V705">
            <v>0</v>
          </cell>
          <cell r="W705">
            <v>0</v>
          </cell>
          <cell r="X705">
            <v>0</v>
          </cell>
        </row>
        <row r="706">
          <cell r="J706" t="str">
            <v>INPUTB.2.m</v>
          </cell>
          <cell r="P706" t="str">
            <v>B.2.m</v>
          </cell>
          <cell r="Q706" t="str">
            <v xml:space="preserve">(Costi per prestazioni sanitarie intramoenia - Altro </v>
          </cell>
          <cell r="V706">
            <v>0</v>
          </cell>
          <cell r="W706">
            <v>0</v>
          </cell>
          <cell r="X706">
            <v>0</v>
          </cell>
        </row>
        <row r="707">
          <cell r="J707" t="str">
            <v>TOTAL</v>
          </cell>
          <cell r="Q707" t="str">
            <v>(B.2.A.13)  Rimborsi, assegni e contributi sanitari - Totale)</v>
          </cell>
          <cell r="V707">
            <v>87000</v>
          </cell>
          <cell r="W707">
            <v>0</v>
          </cell>
          <cell r="X707">
            <v>0</v>
          </cell>
        </row>
        <row r="708">
          <cell r="J708" t="str">
            <v>INPUTB.2.n</v>
          </cell>
          <cell r="P708" t="str">
            <v>B.2.n</v>
          </cell>
          <cell r="Q708" t="str">
            <v>(Contributi ad associazioni di volontariato)</v>
          </cell>
          <cell r="R708" t="str">
            <v>AB&amp;S</v>
          </cell>
          <cell r="S708" t="str">
            <v>ASLC14_27</v>
          </cell>
          <cell r="T708" t="str">
            <v>AB&amp;S</v>
          </cell>
          <cell r="U708" t="str">
            <v>AOIC04_27</v>
          </cell>
          <cell r="V708">
            <v>0</v>
          </cell>
          <cell r="W708">
            <v>0</v>
          </cell>
          <cell r="X708">
            <v>0</v>
          </cell>
        </row>
        <row r="709">
          <cell r="J709" t="str">
            <v>INPUTB.2.n</v>
          </cell>
          <cell r="P709" t="str">
            <v>B.2.n</v>
          </cell>
          <cell r="Q709" t="str">
            <v>(Contributi/Rimborsi per cure all'estero)</v>
          </cell>
          <cell r="R709" t="str">
            <v>AB&amp;S</v>
          </cell>
          <cell r="S709" t="str">
            <v>ASLC14_27</v>
          </cell>
          <cell r="T709" t="str">
            <v>AB&amp;S</v>
          </cell>
          <cell r="U709" t="str">
            <v>AOIC04_27</v>
          </cell>
          <cell r="V709">
            <v>0</v>
          </cell>
          <cell r="W709">
            <v>0</v>
          </cell>
          <cell r="X709">
            <v>0</v>
          </cell>
        </row>
        <row r="710">
          <cell r="J710" t="str">
            <v>INPUTB.2.n</v>
          </cell>
          <cell r="P710" t="str">
            <v>B.2.n</v>
          </cell>
          <cell r="Q710" t="str">
            <v>(Contributi/Rimborsi per assistenza indiretta)</v>
          </cell>
          <cell r="R710" t="str">
            <v>AB&amp;S</v>
          </cell>
          <cell r="S710" t="str">
            <v>ASLC14_27</v>
          </cell>
          <cell r="T710" t="str">
            <v>AB&amp;S</v>
          </cell>
          <cell r="U710" t="str">
            <v>AOIC04_27</v>
          </cell>
          <cell r="V710">
            <v>0</v>
          </cell>
          <cell r="W710">
            <v>0</v>
          </cell>
          <cell r="X710">
            <v>0</v>
          </cell>
        </row>
        <row r="711">
          <cell r="J711" t="str">
            <v>INPUTB.2.n</v>
          </cell>
          <cell r="P711" t="str">
            <v>B.2.n</v>
          </cell>
          <cell r="Q711" t="str">
            <v>(Contributi obbligatori Legge 210/92)</v>
          </cell>
          <cell r="V711">
            <v>0</v>
          </cell>
          <cell r="W711">
            <v>0</v>
          </cell>
          <cell r="X711">
            <v>0</v>
          </cell>
        </row>
        <row r="712">
          <cell r="J712" t="str">
            <v>INPUTB.2.n</v>
          </cell>
          <cell r="P712" t="str">
            <v>B.2.n</v>
          </cell>
          <cell r="Q712" t="str">
            <v>(Altre Contribuzioni Passive e sussidi)</v>
          </cell>
          <cell r="R712" t="str">
            <v>AB&amp;S</v>
          </cell>
          <cell r="S712" t="str">
            <v>ASLC14_27</v>
          </cell>
          <cell r="T712" t="str">
            <v>AB&amp;S</v>
          </cell>
          <cell r="U712" t="str">
            <v>AOIC04_27</v>
          </cell>
          <cell r="V712">
            <v>75000</v>
          </cell>
          <cell r="W712">
            <v>0</v>
          </cell>
          <cell r="X712">
            <v>0</v>
          </cell>
        </row>
        <row r="713">
          <cell r="J713" t="str">
            <v>INPUTB.2.n</v>
          </cell>
          <cell r="P713" t="str">
            <v>B.2.n</v>
          </cell>
          <cell r="Q713" t="str">
            <v>(Altre Contribuzioni Passive e sussidi verso altre ATS/ASST/Fondazioni della regione)</v>
          </cell>
          <cell r="R713" t="str">
            <v>AB&amp;S</v>
          </cell>
          <cell r="S713" t="str">
            <v>ASLC14_27</v>
          </cell>
          <cell r="T713" t="str">
            <v>AB&amp;S</v>
          </cell>
          <cell r="U713" t="str">
            <v>AOIC04_27</v>
          </cell>
          <cell r="V713">
            <v>12000</v>
          </cell>
          <cell r="W713">
            <v>0</v>
          </cell>
          <cell r="X713">
            <v>0</v>
          </cell>
        </row>
        <row r="714">
          <cell r="J714" t="str">
            <v>INPUTB.2.n</v>
          </cell>
          <cell r="P714" t="str">
            <v>B.2.n</v>
          </cell>
          <cell r="Q714" t="str">
            <v>(Altre Contribuzioni Passive e sussidi verso GSA della Regione)</v>
          </cell>
          <cell r="R714" t="str">
            <v>AB&amp;S</v>
          </cell>
          <cell r="S714" t="str">
            <v>ASLC14_27</v>
          </cell>
          <cell r="T714" t="str">
            <v>AB&amp;S</v>
          </cell>
          <cell r="U714" t="str">
            <v>AOIC04_27</v>
          </cell>
          <cell r="V714">
            <v>0</v>
          </cell>
          <cell r="W714">
            <v>0</v>
          </cell>
          <cell r="X714">
            <v>0</v>
          </cell>
        </row>
        <row r="715">
          <cell r="J715" t="str">
            <v>INPUTB.2.n</v>
          </cell>
          <cell r="P715" t="str">
            <v>B.2.n</v>
          </cell>
          <cell r="Q715" t="str">
            <v>(Fondo nazionale per le politiche sociali - risorse per ambiti distrettuali)</v>
          </cell>
          <cell r="V715">
            <v>0</v>
          </cell>
          <cell r="W715">
            <v>0</v>
          </cell>
          <cell r="X715">
            <v>0</v>
          </cell>
        </row>
        <row r="716">
          <cell r="J716" t="str">
            <v>INPUTB.2.n</v>
          </cell>
          <cell r="P716" t="str">
            <v>B.2.n</v>
          </cell>
          <cell r="Q716" t="str">
            <v>(Fondo sociale regionale parte corrente - risorse per ambiti distrettuali)</v>
          </cell>
          <cell r="V716">
            <v>0</v>
          </cell>
          <cell r="W716">
            <v>0</v>
          </cell>
          <cell r="X716">
            <v>0</v>
          </cell>
        </row>
        <row r="717">
          <cell r="J717" t="str">
            <v>INPUTB.2.n</v>
          </cell>
          <cell r="P717" t="str">
            <v>B.2.n</v>
          </cell>
          <cell r="Q717" t="str">
            <v>(Fondo nazionale per le non autosufficienze - risorse per ambiti distrettuali)</v>
          </cell>
          <cell r="V717">
            <v>0</v>
          </cell>
          <cell r="W717">
            <v>0</v>
          </cell>
          <cell r="X717">
            <v>0</v>
          </cell>
        </row>
        <row r="718">
          <cell r="J718" t="str">
            <v>INPUTB.2.n</v>
          </cell>
          <cell r="P718" t="str">
            <v>B.2.n</v>
          </cell>
          <cell r="Q718" t="str">
            <v>(Fondo nazionale per la famiglia - risorse per ambiti distrettuali)</v>
          </cell>
          <cell r="V718">
            <v>0</v>
          </cell>
          <cell r="W718">
            <v>0</v>
          </cell>
          <cell r="X718">
            <v>0</v>
          </cell>
        </row>
        <row r="719">
          <cell r="J719" t="str">
            <v>INPUTB.2.n</v>
          </cell>
          <cell r="P719" t="str">
            <v>B.2.n</v>
          </cell>
          <cell r="Q719" t="str">
            <v>(REGIONE: Contributi per ARPA)</v>
          </cell>
          <cell r="V719">
            <v>0</v>
          </cell>
          <cell r="W719">
            <v>0</v>
          </cell>
          <cell r="X719">
            <v>0</v>
          </cell>
        </row>
        <row r="720">
          <cell r="J720" t="str">
            <v>INPUTB.2.n</v>
          </cell>
          <cell r="P720" t="str">
            <v>B.2.n</v>
          </cell>
          <cell r="Q720" t="str">
            <v>(REGIONE: Contributi per Agenzie Regionali)</v>
          </cell>
          <cell r="V720">
            <v>0</v>
          </cell>
          <cell r="W720">
            <v>0</v>
          </cell>
          <cell r="X720">
            <v>0</v>
          </cell>
        </row>
        <row r="721">
          <cell r="J721" t="str">
            <v>INPUTB.2.n</v>
          </cell>
          <cell r="P721" t="str">
            <v>B.2.n</v>
          </cell>
          <cell r="Q721" t="str">
            <v>(REGIONE: Spese dirette regionali - Rimborsi, assegni e contributi sanitari)</v>
          </cell>
          <cell r="V721">
            <v>0</v>
          </cell>
          <cell r="W721">
            <v>0</v>
          </cell>
          <cell r="X721">
            <v>0</v>
          </cell>
        </row>
        <row r="722">
          <cell r="J722" t="str">
            <v>TOTAL</v>
          </cell>
          <cell r="Q722" t="str">
            <v>(B.2.A.14) Consulenze, Collaborazioni,  Interinale e altre prestazioni di lavoro sanitarie e sociosanitarie - Totale)</v>
          </cell>
          <cell r="V722">
            <v>1283000</v>
          </cell>
          <cell r="W722">
            <v>1439122</v>
          </cell>
          <cell r="X722">
            <v>0</v>
          </cell>
        </row>
        <row r="723">
          <cell r="J723" t="str">
            <v>INPUTB.2.o</v>
          </cell>
          <cell r="P723" t="str">
            <v>B.2.o</v>
          </cell>
          <cell r="Q723" t="str">
            <v>(Consulenze sanitarie da ATS/ASST/Fondazioni della Regione)</v>
          </cell>
          <cell r="R723" t="str">
            <v>COLL</v>
          </cell>
          <cell r="S723" t="str">
            <v>ASLC14_40</v>
          </cell>
          <cell r="T723" t="str">
            <v>COLL</v>
          </cell>
          <cell r="U723" t="str">
            <v>AOIC04_40</v>
          </cell>
          <cell r="V723">
            <v>550000</v>
          </cell>
          <cell r="W723">
            <v>551841</v>
          </cell>
          <cell r="X723">
            <v>0</v>
          </cell>
        </row>
        <row r="724">
          <cell r="J724" t="str">
            <v>INPUTB.2.o</v>
          </cell>
          <cell r="P724" t="str">
            <v>B.2.o</v>
          </cell>
          <cell r="Q724" t="str">
            <v>(Consulenze socio-sanitarie da ATS/ASST/Fondazioni della Regione)</v>
          </cell>
          <cell r="V724">
            <v>0</v>
          </cell>
          <cell r="W724">
            <v>0</v>
          </cell>
          <cell r="X724">
            <v>0</v>
          </cell>
        </row>
        <row r="725">
          <cell r="J725" t="str">
            <v>INPUTB.2.o</v>
          </cell>
          <cell r="P725" t="str">
            <v>B.2.o</v>
          </cell>
          <cell r="Q725" t="str">
            <v>(Consulenze scientifiche da ATS/ASST/Fondazioni della Regione)</v>
          </cell>
          <cell r="V725">
            <v>0</v>
          </cell>
          <cell r="W725">
            <v>0</v>
          </cell>
          <cell r="X725">
            <v>0</v>
          </cell>
        </row>
        <row r="726">
          <cell r="J726" t="str">
            <v>INPUTB.2.o</v>
          </cell>
          <cell r="P726" t="str">
            <v>B.2.o</v>
          </cell>
          <cell r="Q726" t="str">
            <v>(Consulenze sanitarie da altri enti pubblici)</v>
          </cell>
          <cell r="R726" t="str">
            <v>COLL</v>
          </cell>
          <cell r="S726" t="str">
            <v>ASLC14_40</v>
          </cell>
          <cell r="T726" t="str">
            <v>COLL</v>
          </cell>
          <cell r="U726" t="str">
            <v>AOIC04_40</v>
          </cell>
          <cell r="V726">
            <v>0</v>
          </cell>
          <cell r="W726">
            <v>5196</v>
          </cell>
          <cell r="X726">
            <v>0</v>
          </cell>
        </row>
        <row r="727">
          <cell r="J727" t="str">
            <v>INPUTB.2.o</v>
          </cell>
          <cell r="P727" t="str">
            <v>B.2.o</v>
          </cell>
          <cell r="Q727" t="str">
            <v>(Consulenze socio-sanitarie da altri enti pubblici)</v>
          </cell>
          <cell r="V727">
            <v>0</v>
          </cell>
          <cell r="W727">
            <v>0</v>
          </cell>
          <cell r="X727">
            <v>0</v>
          </cell>
        </row>
        <row r="728">
          <cell r="J728" t="str">
            <v>INPUTB.2.o</v>
          </cell>
          <cell r="P728" t="str">
            <v>B.2.o</v>
          </cell>
          <cell r="Q728" t="str">
            <v>(Consulenze scientifiche da altri soggetti pubblici)</v>
          </cell>
          <cell r="V728">
            <v>0</v>
          </cell>
          <cell r="W728">
            <v>0</v>
          </cell>
          <cell r="X728">
            <v>0</v>
          </cell>
        </row>
        <row r="729">
          <cell r="J729" t="str">
            <v>INPUTB.2.o</v>
          </cell>
          <cell r="P729" t="str">
            <v>B.2.o</v>
          </cell>
          <cell r="Q729" t="str">
            <v>(Consulenze sanitarie da terzi)</v>
          </cell>
          <cell r="R729" t="str">
            <v>COLL</v>
          </cell>
          <cell r="S729" t="str">
            <v>ASLC14_40</v>
          </cell>
          <cell r="T729" t="str">
            <v>COLL</v>
          </cell>
          <cell r="U729" t="str">
            <v>AOIC04_40</v>
          </cell>
          <cell r="V729">
            <v>177000</v>
          </cell>
          <cell r="W729">
            <v>114515</v>
          </cell>
          <cell r="X729">
            <v>0</v>
          </cell>
        </row>
        <row r="730">
          <cell r="J730" t="str">
            <v>INPUTB.2.o</v>
          </cell>
          <cell r="P730" t="str">
            <v>B.2.o</v>
          </cell>
          <cell r="Q730" t="str">
            <v>(Consulenze sanitarie da terzi (Assi))</v>
          </cell>
          <cell r="R730" t="str">
            <v>COLL</v>
          </cell>
          <cell r="S730" t="str">
            <v>ASLC14_40</v>
          </cell>
          <cell r="T730" t="str">
            <v>COLL</v>
          </cell>
          <cell r="U730" t="str">
            <v>AOIC04_40</v>
          </cell>
          <cell r="V730">
            <v>0</v>
          </cell>
          <cell r="W730">
            <v>0</v>
          </cell>
          <cell r="X730">
            <v>0</v>
          </cell>
        </row>
        <row r="731">
          <cell r="J731" t="str">
            <v>INPUTB.2.o</v>
          </cell>
          <cell r="P731" t="str">
            <v>B.2.o</v>
          </cell>
          <cell r="Q731" t="str">
            <v>(Consulenze socio-sanitarie da terzi)</v>
          </cell>
          <cell r="V731">
            <v>0</v>
          </cell>
          <cell r="W731">
            <v>0</v>
          </cell>
          <cell r="X731">
            <v>0</v>
          </cell>
        </row>
        <row r="732">
          <cell r="J732" t="str">
            <v>INPUTB.2.o</v>
          </cell>
          <cell r="P732" t="str">
            <v>B.2.o</v>
          </cell>
          <cell r="Q732" t="str">
            <v>(Consulenze scientifiche da terzi)</v>
          </cell>
          <cell r="V732">
            <v>0</v>
          </cell>
          <cell r="W732">
            <v>0</v>
          </cell>
          <cell r="X732">
            <v>0</v>
          </cell>
        </row>
        <row r="733">
          <cell r="J733" t="str">
            <v>INPUTB.2.o</v>
          </cell>
          <cell r="P733" t="str">
            <v>B.2.o</v>
          </cell>
          <cell r="Q733" t="str">
            <v>(Collaborazioni coordinate e continuative - area sanitaria)</v>
          </cell>
          <cell r="R733" t="str">
            <v>COLL</v>
          </cell>
          <cell r="S733" t="str">
            <v>ASLC14_40</v>
          </cell>
          <cell r="T733" t="str">
            <v>COLL</v>
          </cell>
          <cell r="U733" t="str">
            <v>AOIC04_40</v>
          </cell>
          <cell r="V733">
            <v>379000</v>
          </cell>
          <cell r="W733">
            <v>389727</v>
          </cell>
          <cell r="X733">
            <v>0</v>
          </cell>
        </row>
        <row r="734">
          <cell r="J734" t="str">
            <v>INPUTB.2.o</v>
          </cell>
          <cell r="P734" t="str">
            <v>B.2.o</v>
          </cell>
          <cell r="Q734" t="str">
            <v>(Collaborazioni coordinate e continuative - area territorio)</v>
          </cell>
          <cell r="V734">
            <v>0</v>
          </cell>
          <cell r="W734">
            <v>0</v>
          </cell>
          <cell r="X734">
            <v>0</v>
          </cell>
        </row>
        <row r="735">
          <cell r="J735" t="str">
            <v>INPUTB.2.o</v>
          </cell>
          <cell r="P735" t="str">
            <v>B.2.o</v>
          </cell>
          <cell r="Q735" t="str">
            <v>(Collaborazioni coordinate e continuative - area ricerca)</v>
          </cell>
          <cell r="V735">
            <v>0</v>
          </cell>
          <cell r="W735">
            <v>0</v>
          </cell>
          <cell r="X735">
            <v>0</v>
          </cell>
        </row>
        <row r="736">
          <cell r="J736" t="str">
            <v>INPUTB.2.o</v>
          </cell>
          <cell r="P736" t="str">
            <v>B.2.o</v>
          </cell>
          <cell r="Q736" t="str">
            <v>(Collaborazioni coordinate e continuative - area sociale)</v>
          </cell>
          <cell r="V736">
            <v>0</v>
          </cell>
          <cell r="W736">
            <v>0</v>
          </cell>
          <cell r="X736">
            <v>0</v>
          </cell>
        </row>
        <row r="737">
          <cell r="J737" t="str">
            <v>INPUTB.2.o</v>
          </cell>
          <cell r="P737" t="str">
            <v>B.2.o</v>
          </cell>
          <cell r="Q737" t="str">
            <v>(Indennità a personale universitario - area sanitaria)</v>
          </cell>
          <cell r="V737">
            <v>91000</v>
          </cell>
          <cell r="W737">
            <v>106454</v>
          </cell>
          <cell r="X737">
            <v>0</v>
          </cell>
        </row>
        <row r="738">
          <cell r="J738" t="str">
            <v>INPUTB.2.o</v>
          </cell>
          <cell r="P738" t="str">
            <v>B.2.o</v>
          </cell>
          <cell r="Q738" t="str">
            <v>(Prestazioni lavoro interinale (sanitario) - da terzi)</v>
          </cell>
          <cell r="R738" t="str">
            <v>COLL</v>
          </cell>
          <cell r="S738" t="str">
            <v>ASLC14_40</v>
          </cell>
          <cell r="T738" t="str">
            <v>COLL</v>
          </cell>
          <cell r="U738" t="str">
            <v>AOIC04_40</v>
          </cell>
          <cell r="V738">
            <v>86000</v>
          </cell>
          <cell r="W738">
            <v>271389</v>
          </cell>
          <cell r="X738">
            <v>0</v>
          </cell>
        </row>
        <row r="739">
          <cell r="J739" t="str">
            <v>INPUTB.2.o</v>
          </cell>
          <cell r="P739" t="str">
            <v>B.2.o</v>
          </cell>
          <cell r="Q739" t="str">
            <v>(Prestazioni lavoro interinale (assi) - da terzi)</v>
          </cell>
          <cell r="V739">
            <v>0</v>
          </cell>
          <cell r="W739">
            <v>0</v>
          </cell>
          <cell r="X739">
            <v>0</v>
          </cell>
        </row>
        <row r="740">
          <cell r="J740" t="str">
            <v>INPUTB.2.o</v>
          </cell>
          <cell r="P740" t="str">
            <v>B.2.o</v>
          </cell>
          <cell r="Q740" t="str">
            <v>(Prestazioni lavoro interinale (sociale) - da terzi)</v>
          </cell>
          <cell r="V740">
            <v>0</v>
          </cell>
          <cell r="W740">
            <v>0</v>
          </cell>
          <cell r="X740">
            <v>0</v>
          </cell>
        </row>
        <row r="741">
          <cell r="J741" t="str">
            <v>INPUTB.2.o</v>
          </cell>
          <cell r="P741" t="str">
            <v>B.2.o</v>
          </cell>
          <cell r="Q741" t="str">
            <v>(Prestazioni lavoro interinale (ricerca) da terzi)</v>
          </cell>
          <cell r="V741">
            <v>0</v>
          </cell>
          <cell r="W741">
            <v>0</v>
          </cell>
          <cell r="X741">
            <v>0</v>
          </cell>
        </row>
        <row r="742">
          <cell r="J742" t="str">
            <v>INPUTB.2.o</v>
          </cell>
          <cell r="P742" t="str">
            <v>B.2.o</v>
          </cell>
          <cell r="Q742" t="str">
            <v>(Prestazioni occasionali e altre prestazioni di lavoro sanitarie da terzi)</v>
          </cell>
          <cell r="R742" t="str">
            <v>COLL</v>
          </cell>
          <cell r="S742" t="str">
            <v>ASLC14_40</v>
          </cell>
          <cell r="T742" t="str">
            <v>COLL</v>
          </cell>
          <cell r="U742" t="str">
            <v>AOIC04_40</v>
          </cell>
          <cell r="V742">
            <v>0</v>
          </cell>
          <cell r="W742">
            <v>0</v>
          </cell>
          <cell r="X742">
            <v>0</v>
          </cell>
        </row>
        <row r="743">
          <cell r="J743" t="str">
            <v>INPUTB.2.o</v>
          </cell>
          <cell r="P743" t="str">
            <v>B.2.o</v>
          </cell>
          <cell r="Q743" t="str">
            <v>(Prestazioni occasionali e altre prestazioni di lavoro socio sanitarie da terzi)</v>
          </cell>
          <cell r="V743">
            <v>0</v>
          </cell>
          <cell r="W743">
            <v>0</v>
          </cell>
          <cell r="X743">
            <v>0</v>
          </cell>
        </row>
        <row r="744">
          <cell r="J744" t="str">
            <v>INPUTB.2.o</v>
          </cell>
          <cell r="P744" t="str">
            <v>B.2.o</v>
          </cell>
          <cell r="Q744" t="str">
            <v>(Prestazioni occasionali e altre prestazioni di lavoro sociali da terzi)</v>
          </cell>
          <cell r="V744">
            <v>0</v>
          </cell>
          <cell r="W744">
            <v>0</v>
          </cell>
          <cell r="X744">
            <v>0</v>
          </cell>
        </row>
        <row r="745">
          <cell r="J745" t="str">
            <v>INPUTB.2.o</v>
          </cell>
          <cell r="P745" t="str">
            <v>B.2.o</v>
          </cell>
          <cell r="Q745" t="str">
            <v>(Prestazioni occasionali e altre prestazioni di lavoro scientifiche da terzi)</v>
          </cell>
          <cell r="V745">
            <v>0</v>
          </cell>
          <cell r="W745">
            <v>0</v>
          </cell>
          <cell r="X745">
            <v>0</v>
          </cell>
        </row>
        <row r="746">
          <cell r="J746" t="str">
            <v>INPUTB.2.o</v>
          </cell>
          <cell r="P746" t="str">
            <v>B.2.o</v>
          </cell>
          <cell r="Q746" t="str">
            <v>(Rimborso degli oneri stipendiali del personale sanitario che presta servizio in azienda in posizione di comando in ATS/ASST/Fondazioni della Regione)</v>
          </cell>
          <cell r="R746" t="str">
            <v>COLL</v>
          </cell>
          <cell r="S746" t="str">
            <v>ASLC14_50</v>
          </cell>
          <cell r="T746" t="str">
            <v>COLL</v>
          </cell>
          <cell r="U746" t="str">
            <v>AOIC04_50</v>
          </cell>
          <cell r="V746">
            <v>0</v>
          </cell>
          <cell r="W746">
            <v>0</v>
          </cell>
          <cell r="X746">
            <v>0</v>
          </cell>
        </row>
        <row r="747">
          <cell r="J747" t="str">
            <v>INPUTB.2.o</v>
          </cell>
          <cell r="P747" t="str">
            <v>B.2.o</v>
          </cell>
          <cell r="Q747" t="str">
            <v>(Rimborso degli oneri stipendiali del personale sanitario che presta servizio in azienda in posizione di comando in altri Enti pubblici e Università)</v>
          </cell>
          <cell r="R747" t="str">
            <v>COLL</v>
          </cell>
          <cell r="S747" t="str">
            <v>ASLC14_50</v>
          </cell>
          <cell r="T747" t="str">
            <v>COLL</v>
          </cell>
          <cell r="U747" t="str">
            <v>AOIC04_50</v>
          </cell>
          <cell r="V747">
            <v>0</v>
          </cell>
          <cell r="W747">
            <v>0</v>
          </cell>
          <cell r="X747">
            <v>0</v>
          </cell>
        </row>
        <row r="748">
          <cell r="J748" t="str">
            <v>INPUTB.2.o</v>
          </cell>
          <cell r="P748" t="str">
            <v>B.2.o</v>
          </cell>
          <cell r="Q748" t="str">
            <v>(Rimborso degli oneri stipendiali del personale sanitario che presta servizio in azienda in posizione di comando dalla Regione Lombardia)</v>
          </cell>
          <cell r="R748" t="str">
            <v>COLL</v>
          </cell>
          <cell r="S748" t="str">
            <v>ASLC14_50</v>
          </cell>
          <cell r="T748" t="str">
            <v>COLL</v>
          </cell>
          <cell r="U748" t="str">
            <v>AOIC04_50</v>
          </cell>
          <cell r="V748">
            <v>0</v>
          </cell>
          <cell r="W748">
            <v>0</v>
          </cell>
          <cell r="X748">
            <v>0</v>
          </cell>
        </row>
        <row r="749">
          <cell r="J749" t="str">
            <v>INPUTB.2.o</v>
          </cell>
          <cell r="P749" t="str">
            <v>B.2.o</v>
          </cell>
          <cell r="Q749" t="str">
            <v>(Rimborso degli oneri stipendiali del personale sanitario che presta servizio in azienda in posizione di comando da Aziende di altre Regioni)</v>
          </cell>
          <cell r="R749" t="str">
            <v>COLL</v>
          </cell>
          <cell r="S749" t="str">
            <v>ASLC14_50</v>
          </cell>
          <cell r="T749" t="str">
            <v>COLL</v>
          </cell>
          <cell r="U749" t="str">
            <v>AOIC04_50</v>
          </cell>
          <cell r="V749">
            <v>0</v>
          </cell>
          <cell r="W749">
            <v>0</v>
          </cell>
          <cell r="X749">
            <v>0</v>
          </cell>
        </row>
        <row r="750">
          <cell r="J750" t="str">
            <v>INPUTB.2.o</v>
          </cell>
          <cell r="P750" t="str">
            <v>B.2.o</v>
          </cell>
          <cell r="Q750" t="str">
            <v>(REGIONE: Spese dirette regionali - Consulenze, collaborazioni, altro sanitarie)</v>
          </cell>
          <cell r="V750">
            <v>0</v>
          </cell>
          <cell r="W750">
            <v>0</v>
          </cell>
          <cell r="X750">
            <v>0</v>
          </cell>
        </row>
        <row r="751">
          <cell r="J751" t="str">
            <v>TOTAL</v>
          </cell>
          <cell r="Q751" t="str">
            <v>(B.2.A.15) Altri servizi sanitari e sociosanitari a rilevanza sanitaria - Totale)</v>
          </cell>
          <cell r="V751">
            <v>634000</v>
          </cell>
          <cell r="W751">
            <v>758257</v>
          </cell>
          <cell r="X751">
            <v>0</v>
          </cell>
        </row>
        <row r="752">
          <cell r="J752" t="str">
            <v>INPUTB.2.p</v>
          </cell>
          <cell r="P752" t="str">
            <v>B.2.p</v>
          </cell>
          <cell r="Q752" t="str">
            <v>(Altre prestazioni per servizi sanitari da ATS/ASST/Fondazioni della Regione)</v>
          </cell>
          <cell r="T752" t="str">
            <v>AB&amp;S</v>
          </cell>
          <cell r="U752" t="str">
            <v>AOIC04_80</v>
          </cell>
          <cell r="V752">
            <v>341000</v>
          </cell>
          <cell r="W752">
            <v>553087</v>
          </cell>
          <cell r="X752">
            <v>0</v>
          </cell>
        </row>
        <row r="753">
          <cell r="J753" t="str">
            <v>INPUTB.2.p</v>
          </cell>
          <cell r="P753" t="str">
            <v>B.2.p</v>
          </cell>
          <cell r="Q753" t="str">
            <v>(Altre prestazioni per servizi socio sanitari da ATS/ASST/Fondazioni della Regione)</v>
          </cell>
          <cell r="T753" t="str">
            <v>AB&amp;S</v>
          </cell>
          <cell r="U753" t="str">
            <v>AOIC04_80</v>
          </cell>
          <cell r="V753">
            <v>0</v>
          </cell>
          <cell r="W753">
            <v>0</v>
          </cell>
          <cell r="X753">
            <v>0</v>
          </cell>
        </row>
        <row r="754">
          <cell r="J754" t="str">
            <v>INPUTB.2.p</v>
          </cell>
          <cell r="P754" t="str">
            <v>B.2.p</v>
          </cell>
          <cell r="Q754" t="str">
            <v>(Altre prestazioni per servizi socio sanitari da terzi (Assi))</v>
          </cell>
          <cell r="T754" t="str">
            <v>AB&amp;S</v>
          </cell>
          <cell r="U754" t="str">
            <v>AOIC04_80</v>
          </cell>
          <cell r="V754">
            <v>0</v>
          </cell>
          <cell r="W754">
            <v>0</v>
          </cell>
          <cell r="X754">
            <v>0</v>
          </cell>
        </row>
        <row r="755">
          <cell r="J755" t="str">
            <v>INPUTB.2.p</v>
          </cell>
          <cell r="P755" t="str">
            <v>B.2.p</v>
          </cell>
          <cell r="Q755" t="str">
            <v>(Altre prestazioni per servizi sanitari da pubblico)</v>
          </cell>
          <cell r="T755" t="str">
            <v>AB&amp;S</v>
          </cell>
          <cell r="U755" t="str">
            <v>AOIC04_90</v>
          </cell>
          <cell r="V755">
            <v>66000</v>
          </cell>
          <cell r="W755">
            <v>21565</v>
          </cell>
          <cell r="X755">
            <v>0</v>
          </cell>
        </row>
        <row r="756">
          <cell r="J756" t="str">
            <v>INPUTB.2.p</v>
          </cell>
          <cell r="P756" t="str">
            <v>B.2.p</v>
          </cell>
          <cell r="Q756" t="str">
            <v>(Altre prestazioni per servizi socio sanitari da pubblico)</v>
          </cell>
          <cell r="T756" t="str">
            <v>AB&amp;S</v>
          </cell>
          <cell r="U756" t="str">
            <v>AOIC04_90</v>
          </cell>
          <cell r="V756">
            <v>0</v>
          </cell>
          <cell r="W756">
            <v>0</v>
          </cell>
          <cell r="X756">
            <v>0</v>
          </cell>
        </row>
        <row r="757">
          <cell r="J757" t="str">
            <v>INPUTB.2.p</v>
          </cell>
          <cell r="P757" t="str">
            <v>B.2.p</v>
          </cell>
          <cell r="Q757" t="str">
            <v>(Servizi sanitari appaltati o in "service" da pubblico)</v>
          </cell>
          <cell r="T757" t="str">
            <v>AB&amp;S</v>
          </cell>
          <cell r="U757" t="str">
            <v>AOIC04_90</v>
          </cell>
          <cell r="V757">
            <v>0</v>
          </cell>
          <cell r="W757">
            <v>0</v>
          </cell>
          <cell r="X757">
            <v>0</v>
          </cell>
        </row>
        <row r="758">
          <cell r="J758" t="str">
            <v>INPUTB.2.p</v>
          </cell>
          <cell r="P758" t="str">
            <v>B.2.p</v>
          </cell>
          <cell r="Q758" t="str">
            <v>(Altre prestazioni per servizi sanitari da Extraregione)</v>
          </cell>
          <cell r="T758" t="str">
            <v>AB&amp;S</v>
          </cell>
          <cell r="U758" t="str">
            <v>AOIC04_100</v>
          </cell>
          <cell r="V758">
            <v>10000</v>
          </cell>
          <cell r="W758">
            <v>15273</v>
          </cell>
          <cell r="X758">
            <v>0</v>
          </cell>
        </row>
        <row r="759">
          <cell r="J759" t="str">
            <v>INPUTB.2.p</v>
          </cell>
          <cell r="P759" t="str">
            <v>B.2.p</v>
          </cell>
          <cell r="Q759" t="str">
            <v>(Altre prestazioni per servizi socio sanitari Extraregione)</v>
          </cell>
          <cell r="T759" t="str">
            <v>AB&amp;S</v>
          </cell>
          <cell r="U759" t="str">
            <v>AOIC04_100</v>
          </cell>
          <cell r="V759">
            <v>0</v>
          </cell>
          <cell r="W759">
            <v>0</v>
          </cell>
          <cell r="X759">
            <v>0</v>
          </cell>
        </row>
        <row r="760">
          <cell r="J760" t="str">
            <v>INPUTB.2.p</v>
          </cell>
          <cell r="P760" t="str">
            <v>B.2.p</v>
          </cell>
          <cell r="Q760" t="str">
            <v>(Altre prestazioni per servizi sanitari da terzi)</v>
          </cell>
          <cell r="T760" t="str">
            <v>AB&amp;S</v>
          </cell>
          <cell r="U760" t="str">
            <v>AOIC04_110</v>
          </cell>
          <cell r="V760">
            <v>217000</v>
          </cell>
          <cell r="W760">
            <v>168332</v>
          </cell>
          <cell r="X760">
            <v>0</v>
          </cell>
        </row>
        <row r="761">
          <cell r="J761" t="str">
            <v>INPUTB.2.p</v>
          </cell>
          <cell r="P761" t="str">
            <v>B.2.p</v>
          </cell>
          <cell r="Q761" t="str">
            <v>(Altre prestazioni per servizi socio sanitari da terzi)</v>
          </cell>
          <cell r="T761" t="str">
            <v>AB&amp;S</v>
          </cell>
          <cell r="U761" t="str">
            <v>AOIC04_110</v>
          </cell>
          <cell r="V761">
            <v>0</v>
          </cell>
          <cell r="W761">
            <v>0</v>
          </cell>
          <cell r="X761">
            <v>0</v>
          </cell>
        </row>
        <row r="762">
          <cell r="J762" t="str">
            <v>INPUTB.2.p</v>
          </cell>
          <cell r="P762" t="str">
            <v>B.2.p</v>
          </cell>
          <cell r="Q762" t="str">
            <v>(Altre prestazioni per servizi della ricerca da terzi)</v>
          </cell>
          <cell r="T762" t="str">
            <v>AB&amp;S</v>
          </cell>
          <cell r="U762" t="str">
            <v>AOIC04_110</v>
          </cell>
          <cell r="V762">
            <v>0</v>
          </cell>
          <cell r="W762">
            <v>0</v>
          </cell>
          <cell r="X762">
            <v>0</v>
          </cell>
        </row>
        <row r="763">
          <cell r="J763" t="str">
            <v>INPUTB.2.p</v>
          </cell>
          <cell r="P763" t="str">
            <v>B.2.p</v>
          </cell>
          <cell r="Q763" t="str">
            <v>(Altre prestazioni per servizi socio assistenziali da terzi)</v>
          </cell>
          <cell r="V763">
            <v>0</v>
          </cell>
          <cell r="W763">
            <v>0</v>
          </cell>
          <cell r="X763">
            <v>0</v>
          </cell>
        </row>
        <row r="764">
          <cell r="J764" t="str">
            <v>INPUTB.2.p</v>
          </cell>
          <cell r="P764" t="str">
            <v>B.2.p</v>
          </cell>
          <cell r="Q764" t="str">
            <v>(Servizi sanitari appaltati o in "service" da terzi)</v>
          </cell>
          <cell r="T764" t="str">
            <v>AB&amp;S</v>
          </cell>
          <cell r="U764" t="str">
            <v>AOIC04_120</v>
          </cell>
          <cell r="V764">
            <v>0</v>
          </cell>
          <cell r="W764">
            <v>0</v>
          </cell>
          <cell r="X764">
            <v>0</v>
          </cell>
        </row>
        <row r="765">
          <cell r="J765" t="str">
            <v>INPUTB.2.p</v>
          </cell>
          <cell r="P765" t="str">
            <v>B.2.p</v>
          </cell>
          <cell r="Q765" t="str">
            <v>(Assegni di studio scuole infermieri)</v>
          </cell>
          <cell r="V765">
            <v>0</v>
          </cell>
          <cell r="W765">
            <v>0</v>
          </cell>
          <cell r="X765">
            <v>0</v>
          </cell>
        </row>
        <row r="766">
          <cell r="J766" t="str">
            <v>INPUTB.2.q</v>
          </cell>
          <cell r="P766" t="str">
            <v>B.2.q</v>
          </cell>
          <cell r="Q766" t="str">
            <v>(Costi per differenziale tariffe TUC)</v>
          </cell>
          <cell r="R766" t="str">
            <v>AB&amp;S</v>
          </cell>
          <cell r="S766" t="str">
            <v>ASLC14_32</v>
          </cell>
          <cell r="T766" t="str">
            <v>AB&amp;S</v>
          </cell>
          <cell r="U766" t="str">
            <v>AOIC04_32</v>
          </cell>
          <cell r="V766">
            <v>0</v>
          </cell>
          <cell r="W766">
            <v>0</v>
          </cell>
          <cell r="X766">
            <v>0</v>
          </cell>
        </row>
        <row r="767">
          <cell r="J767" t="str">
            <v>INPUTB.2.q</v>
          </cell>
          <cell r="P767" t="str">
            <v>B.2.q</v>
          </cell>
          <cell r="Q767" t="str">
            <v>Costi GSA per differenziale saldo mobilità interregionale</v>
          </cell>
          <cell r="R767" t="str">
            <v>AB&amp;S</v>
          </cell>
          <cell r="S767" t="str">
            <v>ASLC14_32</v>
          </cell>
          <cell r="T767" t="str">
            <v>AB&amp;S</v>
          </cell>
          <cell r="U767" t="str">
            <v>AOIC04_32</v>
          </cell>
          <cell r="V767">
            <v>0</v>
          </cell>
          <cell r="W767">
            <v>0</v>
          </cell>
          <cell r="X767">
            <v>0</v>
          </cell>
        </row>
        <row r="768">
          <cell r="J768" t="str">
            <v>INPUTB.2.p</v>
          </cell>
          <cell r="P768" t="str">
            <v>B.2.p</v>
          </cell>
          <cell r="Q768" t="str">
            <v>(Costi per servizi sanitari - Mobilità internazionale passiva)</v>
          </cell>
          <cell r="V768">
            <v>0</v>
          </cell>
          <cell r="W768">
            <v>0</v>
          </cell>
          <cell r="X768">
            <v>0</v>
          </cell>
        </row>
        <row r="769">
          <cell r="J769" t="str">
            <v>INPUTB.2.p</v>
          </cell>
          <cell r="P769" t="str">
            <v>B.2.p</v>
          </cell>
          <cell r="Q769" t="str">
            <v>(Ricoveri Costi - Mobilità passiva internazionale)</v>
          </cell>
          <cell r="V769">
            <v>0</v>
          </cell>
          <cell r="W769">
            <v>0</v>
          </cell>
          <cell r="X769">
            <v>0</v>
          </cell>
        </row>
        <row r="770">
          <cell r="J770" t="str">
            <v>INPUTB.2.p</v>
          </cell>
          <cell r="P770" t="str">
            <v>B.2.p</v>
          </cell>
          <cell r="Q770" t="str">
            <v>(Ambulatoriale Costi - Mobilità passiva internazionale)</v>
          </cell>
          <cell r="V770">
            <v>0</v>
          </cell>
          <cell r="W770">
            <v>0</v>
          </cell>
          <cell r="X770">
            <v>0</v>
          </cell>
        </row>
        <row r="771">
          <cell r="J771" t="str">
            <v>INPUTB.2.p</v>
          </cell>
          <cell r="P771" t="str">
            <v>B.2.p</v>
          </cell>
          <cell r="Q771" t="str">
            <v>(Altre prestazioni sanitarie Costi - Mobilità passiva internazionale)</v>
          </cell>
          <cell r="V771">
            <v>0</v>
          </cell>
          <cell r="W771">
            <v>0</v>
          </cell>
          <cell r="X771">
            <v>0</v>
          </cell>
        </row>
        <row r="772">
          <cell r="J772" t="str">
            <v>INPUTB.2.p</v>
          </cell>
          <cell r="P772" t="str">
            <v>B.2.p</v>
          </cell>
          <cell r="Q772" t="str">
            <v>(Ricoveri Costi - Mobilità passiva internazionale rilevata dalle ATS verso le ASST/IRCCS della Regione)</v>
          </cell>
          <cell r="V772">
            <v>0</v>
          </cell>
          <cell r="W772">
            <v>0</v>
          </cell>
          <cell r="X772">
            <v>0</v>
          </cell>
        </row>
        <row r="773">
          <cell r="J773" t="str">
            <v>INPUTB.2.p</v>
          </cell>
          <cell r="P773" t="str">
            <v>B.2.p</v>
          </cell>
          <cell r="Q773" t="str">
            <v>(Ambulatoriale Costi - Mobilità passiva internazionale  rilevata dalle ATS verso le ASST/IRCCS della Regione))</v>
          </cell>
          <cell r="V773">
            <v>0</v>
          </cell>
          <cell r="W773">
            <v>0</v>
          </cell>
          <cell r="X773">
            <v>0</v>
          </cell>
        </row>
        <row r="774">
          <cell r="J774" t="str">
            <v>INPUTB.2.p</v>
          </cell>
          <cell r="P774" t="str">
            <v>B.2.p</v>
          </cell>
          <cell r="Q774" t="str">
            <v>(Altre prestazioni sanitarie Costi - Mobilità passiva internazionale rilevata dalle ATS verso le ASST/IRCCS della Regione))</v>
          </cell>
          <cell r="V774">
            <v>0</v>
          </cell>
          <cell r="W774">
            <v>0</v>
          </cell>
          <cell r="X774">
            <v>0</v>
          </cell>
        </row>
        <row r="775">
          <cell r="J775" t="str">
            <v>INPUTB.2.p</v>
          </cell>
          <cell r="P775" t="str">
            <v>B.2.p</v>
          </cell>
          <cell r="Q775" t="str">
            <v>(Costi per prestazioni sanitarie erogate da aziende sanitarie estere (fatturate direttamente)</v>
          </cell>
          <cell r="V775">
            <v>0</v>
          </cell>
          <cell r="W775">
            <v>0</v>
          </cell>
          <cell r="X775">
            <v>0</v>
          </cell>
        </row>
        <row r="776">
          <cell r="J776" t="str">
            <v>INPUTB.2.p</v>
          </cell>
          <cell r="P776" t="str">
            <v>B.2.p</v>
          </cell>
          <cell r="Q776" t="str">
            <v>(REGIONE: Spese dirette regionali - Altri servizi sanitari e sociosanitari)</v>
          </cell>
          <cell r="V776">
            <v>0</v>
          </cell>
          <cell r="W776">
            <v>0</v>
          </cell>
          <cell r="X776">
            <v>0</v>
          </cell>
        </row>
        <row r="777">
          <cell r="J777" t="str">
            <v>TOTAL</v>
          </cell>
          <cell r="Q777" t="str">
            <v>(B.2.B) Acquisti di servizi non sanitari - Totale)</v>
          </cell>
          <cell r="V777">
            <v>10254000</v>
          </cell>
          <cell r="W777">
            <v>9645013</v>
          </cell>
          <cell r="X777">
            <v>0</v>
          </cell>
        </row>
        <row r="778">
          <cell r="J778" t="str">
            <v>TOTAL</v>
          </cell>
          <cell r="Q778" t="str">
            <v>(B.2.B.1) Servizi non sanitari -Totale)</v>
          </cell>
          <cell r="V778">
            <v>9636000</v>
          </cell>
          <cell r="W778">
            <v>9096969</v>
          </cell>
          <cell r="X778">
            <v>0</v>
          </cell>
        </row>
        <row r="779">
          <cell r="J779" t="str">
            <v>INPUTB.3.a</v>
          </cell>
          <cell r="P779" t="str">
            <v>B.3.a</v>
          </cell>
          <cell r="Q779" t="str">
            <v>(Lavanderia)</v>
          </cell>
          <cell r="R779" t="str">
            <v>AB&amp;S</v>
          </cell>
          <cell r="S779" t="str">
            <v>ASLC14_11</v>
          </cell>
          <cell r="T779" t="str">
            <v>AB&amp;S</v>
          </cell>
          <cell r="U779" t="str">
            <v>AOIC04_11</v>
          </cell>
          <cell r="V779">
            <v>360000</v>
          </cell>
          <cell r="W779">
            <v>359868</v>
          </cell>
          <cell r="X779">
            <v>0</v>
          </cell>
        </row>
        <row r="780">
          <cell r="J780" t="str">
            <v>INPUTB.3.a</v>
          </cell>
          <cell r="P780" t="str">
            <v>B.3.a</v>
          </cell>
          <cell r="Q780" t="str">
            <v>(Pulizia)</v>
          </cell>
          <cell r="R780" t="str">
            <v>AB&amp;S</v>
          </cell>
          <cell r="S780" t="str">
            <v>ASLC14_12</v>
          </cell>
          <cell r="T780" t="str">
            <v>AB&amp;S</v>
          </cell>
          <cell r="U780" t="str">
            <v>AOIC04_12</v>
          </cell>
          <cell r="V780">
            <v>838000</v>
          </cell>
          <cell r="W780">
            <v>843901</v>
          </cell>
          <cell r="X780">
            <v>0</v>
          </cell>
        </row>
        <row r="781">
          <cell r="J781" t="str">
            <v>TOTALB.3.a</v>
          </cell>
          <cell r="P781" t="str">
            <v>B.3.a</v>
          </cell>
          <cell r="Q781" t="str">
            <v>(Mensa)</v>
          </cell>
          <cell r="R781" t="str">
            <v>AB&amp;S</v>
          </cell>
          <cell r="S781" t="str">
            <v>ASLC14_14</v>
          </cell>
          <cell r="T781" t="str">
            <v>AB&amp;S</v>
          </cell>
          <cell r="U781" t="str">
            <v>AOIC04_14</v>
          </cell>
          <cell r="V781">
            <v>1206000</v>
          </cell>
          <cell r="W781">
            <v>1235251</v>
          </cell>
          <cell r="X781">
            <v>0</v>
          </cell>
        </row>
        <row r="782">
          <cell r="J782" t="str">
            <v>INPUTB.3.a</v>
          </cell>
          <cell r="P782" t="str">
            <v>B.3.a</v>
          </cell>
          <cell r="Q782" t="str">
            <v>Mensa dipendenti</v>
          </cell>
          <cell r="R782" t="str">
            <v>AB&amp;S</v>
          </cell>
          <cell r="S782" t="str">
            <v>ASLC14_14</v>
          </cell>
          <cell r="T782" t="str">
            <v>AB&amp;S</v>
          </cell>
          <cell r="U782" t="str">
            <v>AOIC04_14</v>
          </cell>
          <cell r="V782">
            <v>0</v>
          </cell>
          <cell r="W782">
            <v>590688</v>
          </cell>
          <cell r="X782">
            <v>0</v>
          </cell>
        </row>
        <row r="783">
          <cell r="J783" t="str">
            <v>INPUTB.3.a</v>
          </cell>
          <cell r="P783" t="str">
            <v>B.3.a</v>
          </cell>
          <cell r="Q783" t="str">
            <v>Ticket restaurant dipendenti</v>
          </cell>
          <cell r="R783" t="str">
            <v>AB&amp;S</v>
          </cell>
          <cell r="S783" t="str">
            <v>ASLC14_14</v>
          </cell>
          <cell r="T783" t="str">
            <v>AB&amp;S</v>
          </cell>
          <cell r="U783" t="str">
            <v>AOIC04_14</v>
          </cell>
          <cell r="V783">
            <v>0</v>
          </cell>
          <cell r="W783">
            <v>0</v>
          </cell>
          <cell r="X783">
            <v>0</v>
          </cell>
        </row>
        <row r="784">
          <cell r="J784" t="str">
            <v>INPUTB.3.a</v>
          </cell>
          <cell r="P784" t="str">
            <v>B.3.a</v>
          </cell>
          <cell r="Q784" t="str">
            <v>Mensa degenti</v>
          </cell>
          <cell r="R784" t="str">
            <v>AB&amp;S</v>
          </cell>
          <cell r="S784" t="str">
            <v>ASLC14_14</v>
          </cell>
          <cell r="T784" t="str">
            <v>AB&amp;S</v>
          </cell>
          <cell r="U784" t="str">
            <v>AOIC04_14</v>
          </cell>
          <cell r="V784">
            <v>0</v>
          </cell>
          <cell r="W784">
            <v>644563</v>
          </cell>
          <cell r="X784">
            <v>0</v>
          </cell>
        </row>
        <row r="785">
          <cell r="J785" t="str">
            <v>INPUTB.3.a</v>
          </cell>
          <cell r="P785" t="str">
            <v>B.3.a</v>
          </cell>
          <cell r="Q785" t="str">
            <v>(Riscaldamento)</v>
          </cell>
          <cell r="R785" t="str">
            <v>AB&amp;S</v>
          </cell>
          <cell r="S785" t="str">
            <v>ASLC14_16</v>
          </cell>
          <cell r="T785" t="str">
            <v>AB&amp;S</v>
          </cell>
          <cell r="U785" t="str">
            <v>AOIC04_16</v>
          </cell>
          <cell r="V785">
            <v>369000</v>
          </cell>
          <cell r="W785">
            <v>370288</v>
          </cell>
          <cell r="X785">
            <v>0</v>
          </cell>
        </row>
        <row r="786">
          <cell r="J786" t="str">
            <v>INPUTB.3.a</v>
          </cell>
          <cell r="P786" t="str">
            <v>B.3.a</v>
          </cell>
          <cell r="Q786" t="str">
            <v>(Servizi di elaborazione dati)</v>
          </cell>
          <cell r="R786" t="str">
            <v>AB&amp;S</v>
          </cell>
          <cell r="S786" t="str">
            <v>ASLC14_18</v>
          </cell>
          <cell r="T786" t="str">
            <v>AB&amp;S</v>
          </cell>
          <cell r="U786" t="str">
            <v>AOIC04_18</v>
          </cell>
          <cell r="V786">
            <v>868000</v>
          </cell>
          <cell r="W786">
            <v>1088940</v>
          </cell>
          <cell r="X786">
            <v>0</v>
          </cell>
        </row>
        <row r="787">
          <cell r="J787" t="str">
            <v>INPUTB.3.a</v>
          </cell>
          <cell r="P787" t="str">
            <v>B.3.a</v>
          </cell>
          <cell r="Q787" t="str">
            <v>(Trasporti non sanitari (se non addebitati in fattura dai fornitori di materie e merci))</v>
          </cell>
          <cell r="R787" t="str">
            <v>AB&amp;S</v>
          </cell>
          <cell r="S787" t="str">
            <v>ASLC14_32</v>
          </cell>
          <cell r="T787" t="str">
            <v>AB&amp;S</v>
          </cell>
          <cell r="U787" t="str">
            <v>AOIC04_32</v>
          </cell>
          <cell r="V787">
            <v>24000</v>
          </cell>
          <cell r="W787">
            <v>38890</v>
          </cell>
          <cell r="X787">
            <v>0</v>
          </cell>
        </row>
        <row r="788">
          <cell r="J788" t="str">
            <v>INPUTB.3.a</v>
          </cell>
          <cell r="P788" t="str">
            <v>B.3.a</v>
          </cell>
          <cell r="Q788" t="str">
            <v>(Smaltimento rifiuti)</v>
          </cell>
          <cell r="R788" t="str">
            <v>AB&amp;S</v>
          </cell>
          <cell r="S788" t="str">
            <v>ASLC14_34</v>
          </cell>
          <cell r="T788" t="str">
            <v>AB&amp;S</v>
          </cell>
          <cell r="U788" t="str">
            <v>AOIC04_34</v>
          </cell>
          <cell r="V788">
            <v>120000</v>
          </cell>
          <cell r="W788">
            <v>106697</v>
          </cell>
          <cell r="X788">
            <v>0</v>
          </cell>
        </row>
        <row r="789">
          <cell r="J789" t="str">
            <v>INPUTB.3.a</v>
          </cell>
          <cell r="P789" t="str">
            <v>B.3.a</v>
          </cell>
          <cell r="Q789" t="str">
            <v>(Utenze telefoniche)</v>
          </cell>
          <cell r="R789" t="str">
            <v>AB&amp;S</v>
          </cell>
          <cell r="S789" t="str">
            <v>ASLC14_35</v>
          </cell>
          <cell r="T789" t="str">
            <v>AB&amp;S</v>
          </cell>
          <cell r="U789" t="str">
            <v>AOIC04_35</v>
          </cell>
          <cell r="V789">
            <v>109000</v>
          </cell>
          <cell r="W789">
            <v>110976</v>
          </cell>
          <cell r="X789">
            <v>0</v>
          </cell>
        </row>
        <row r="790">
          <cell r="J790" t="str">
            <v>INPUTB.3.a</v>
          </cell>
          <cell r="P790" t="str">
            <v>B.3.a</v>
          </cell>
          <cell r="Q790" t="str">
            <v>(Utenze elettricità)</v>
          </cell>
          <cell r="R790" t="str">
            <v>AB&amp;S</v>
          </cell>
          <cell r="S790" t="str">
            <v>ASLC14_36</v>
          </cell>
          <cell r="T790" t="str">
            <v>AB&amp;S</v>
          </cell>
          <cell r="U790" t="str">
            <v>AOIC04_36</v>
          </cell>
          <cell r="V790">
            <v>1264000</v>
          </cell>
          <cell r="W790">
            <v>1232090</v>
          </cell>
          <cell r="X790">
            <v>0</v>
          </cell>
        </row>
        <row r="791">
          <cell r="J791" t="str">
            <v>INPUTB.3.a</v>
          </cell>
          <cell r="P791" t="str">
            <v>B.3.a</v>
          </cell>
          <cell r="Q791" t="str">
            <v>(Acqua, gas, combustibile)</v>
          </cell>
          <cell r="R791" t="str">
            <v>AB&amp;S</v>
          </cell>
          <cell r="S791" t="str">
            <v>ASLC14_37</v>
          </cell>
          <cell r="T791" t="str">
            <v>AB&amp;S</v>
          </cell>
          <cell r="U791" t="str">
            <v>AOIC04_37</v>
          </cell>
          <cell r="V791">
            <v>55000</v>
          </cell>
          <cell r="W791">
            <v>56223</v>
          </cell>
          <cell r="X791">
            <v>0</v>
          </cell>
        </row>
        <row r="792">
          <cell r="J792" t="str">
            <v>INPUTB.3.a</v>
          </cell>
          <cell r="P792" t="str">
            <v>B.3.a</v>
          </cell>
          <cell r="Q792" t="str">
            <v>(Servizi esterni di vigilanza)</v>
          </cell>
          <cell r="R792" t="str">
            <v>AB&amp;S</v>
          </cell>
          <cell r="S792" t="str">
            <v>ASLC14_28</v>
          </cell>
          <cell r="T792" t="str">
            <v>AB&amp;S</v>
          </cell>
          <cell r="U792" t="str">
            <v>AOIC04_28</v>
          </cell>
          <cell r="V792">
            <v>531000</v>
          </cell>
          <cell r="W792">
            <v>459718</v>
          </cell>
          <cell r="X792">
            <v>0</v>
          </cell>
        </row>
        <row r="793">
          <cell r="J793" t="str">
            <v>INPUTB.3.a</v>
          </cell>
          <cell r="P793" t="str">
            <v>B.3.a</v>
          </cell>
          <cell r="Q793" t="str">
            <v>(Altre Utenze)</v>
          </cell>
          <cell r="R793" t="str">
            <v>AB&amp;S</v>
          </cell>
          <cell r="S793" t="str">
            <v>ASLC14_38</v>
          </cell>
          <cell r="T793" t="str">
            <v>AB&amp;S</v>
          </cell>
          <cell r="U793" t="str">
            <v>AOIC04_38</v>
          </cell>
          <cell r="V793">
            <v>0</v>
          </cell>
          <cell r="W793">
            <v>0</v>
          </cell>
          <cell r="X793">
            <v>0</v>
          </cell>
        </row>
        <row r="794">
          <cell r="J794" t="str">
            <v>INPUTB.3.a</v>
          </cell>
          <cell r="P794" t="str">
            <v>B.3.a</v>
          </cell>
          <cell r="Q794" t="str">
            <v>(Assicurazioni: Premi per R.C. Professionale)</v>
          </cell>
          <cell r="R794" t="str">
            <v>AB&amp;S</v>
          </cell>
          <cell r="S794" t="str">
            <v>ASLC14_22</v>
          </cell>
          <cell r="T794" t="str">
            <v>AB&amp;S</v>
          </cell>
          <cell r="U794" t="str">
            <v>AOIC04_22</v>
          </cell>
          <cell r="V794">
            <v>2105000</v>
          </cell>
          <cell r="W794">
            <v>1260000</v>
          </cell>
          <cell r="X794">
            <v>0</v>
          </cell>
        </row>
        <row r="795">
          <cell r="J795" t="str">
            <v>INPUTB.3.a</v>
          </cell>
          <cell r="P795" t="str">
            <v>B.3.a</v>
          </cell>
          <cell r="Q795" t="str">
            <v>(Assicurazioni: Altri premi)</v>
          </cell>
          <cell r="R795" t="str">
            <v>AB&amp;S</v>
          </cell>
          <cell r="S795" t="str">
            <v>ASLC14_22</v>
          </cell>
          <cell r="T795" t="str">
            <v>AB&amp;S</v>
          </cell>
          <cell r="U795" t="str">
            <v>AOIC04_22</v>
          </cell>
          <cell r="V795">
            <v>124000</v>
          </cell>
          <cell r="W795">
            <v>106811</v>
          </cell>
          <cell r="X795">
            <v>0</v>
          </cell>
        </row>
        <row r="796">
          <cell r="J796" t="str">
            <v>INPUTB.3.a</v>
          </cell>
          <cell r="P796" t="str">
            <v>B.3.a</v>
          </cell>
          <cell r="Q796" t="str">
            <v>(Acquisto di altri servizi non sanitari da ATS/ASST/Fondazioni della Regione)</v>
          </cell>
          <cell r="R796" t="str">
            <v>AB&amp;S</v>
          </cell>
          <cell r="S796" t="str">
            <v>ASLC14_32</v>
          </cell>
          <cell r="T796" t="str">
            <v>AB&amp;S</v>
          </cell>
          <cell r="U796" t="str">
            <v>AOIC04_32</v>
          </cell>
          <cell r="V796">
            <v>23000</v>
          </cell>
          <cell r="W796">
            <v>64669</v>
          </cell>
          <cell r="X796">
            <v>0</v>
          </cell>
        </row>
        <row r="797">
          <cell r="J797" t="str">
            <v>INPUTB.3.a</v>
          </cell>
          <cell r="P797" t="str">
            <v>B.3.a</v>
          </cell>
          <cell r="Q797" t="str">
            <v>(Acquisto di altri servizi non sanitari da pubblico)</v>
          </cell>
          <cell r="R797" t="str">
            <v>AB&amp;S</v>
          </cell>
          <cell r="S797" t="str">
            <v>ASLC14_32</v>
          </cell>
          <cell r="T797" t="str">
            <v>AB&amp;S</v>
          </cell>
          <cell r="U797" t="str">
            <v>AOIC04_32</v>
          </cell>
          <cell r="V797">
            <v>6000</v>
          </cell>
          <cell r="W797">
            <v>8115</v>
          </cell>
          <cell r="X797">
            <v>0</v>
          </cell>
        </row>
        <row r="798">
          <cell r="J798" t="str">
            <v>INPUTB.3.a</v>
          </cell>
          <cell r="P798" t="str">
            <v>B.3.a</v>
          </cell>
          <cell r="Q798" t="str">
            <v>(Servizi postali e telex)</v>
          </cell>
          <cell r="R798" t="str">
            <v>AB&amp;S</v>
          </cell>
          <cell r="S798" t="str">
            <v>ASLC14_29</v>
          </cell>
          <cell r="T798" t="str">
            <v>AB&amp;S</v>
          </cell>
          <cell r="U798" t="str">
            <v>AOIC04_29</v>
          </cell>
          <cell r="V798">
            <v>64000</v>
          </cell>
          <cell r="W798">
            <v>61095</v>
          </cell>
          <cell r="X798">
            <v>0</v>
          </cell>
        </row>
        <row r="799">
          <cell r="J799" t="str">
            <v>INPUTB.3.a</v>
          </cell>
          <cell r="P799" t="str">
            <v>B.3.a</v>
          </cell>
          <cell r="Q799" t="str">
            <v>(Pubblicità e promozione)</v>
          </cell>
          <cell r="R799" t="str">
            <v>AB&amp;S</v>
          </cell>
          <cell r="S799" t="str">
            <v>ASLC14_32</v>
          </cell>
          <cell r="T799" t="str">
            <v>AB&amp;S</v>
          </cell>
          <cell r="U799" t="str">
            <v>AOIC04_32</v>
          </cell>
          <cell r="V799">
            <v>19000</v>
          </cell>
          <cell r="W799">
            <v>17279</v>
          </cell>
          <cell r="X799">
            <v>0</v>
          </cell>
        </row>
        <row r="800">
          <cell r="J800" t="str">
            <v>INPUTB.3.a</v>
          </cell>
          <cell r="P800" t="str">
            <v>B.3.a</v>
          </cell>
          <cell r="Q800" t="str">
            <v>(Rimborso spese di viaggio e soggiorno)</v>
          </cell>
          <cell r="R800" t="str">
            <v>AB&amp;S</v>
          </cell>
          <cell r="S800" t="str">
            <v>ASLC14_32</v>
          </cell>
          <cell r="T800" t="str">
            <v>AB&amp;S</v>
          </cell>
          <cell r="U800" t="str">
            <v>AOIC04_32</v>
          </cell>
          <cell r="V800">
            <v>24000</v>
          </cell>
          <cell r="W800">
            <v>21517</v>
          </cell>
          <cell r="X800">
            <v>0</v>
          </cell>
        </row>
        <row r="801">
          <cell r="J801" t="str">
            <v>INPUTB.3.a</v>
          </cell>
          <cell r="P801" t="str">
            <v>B.3.a</v>
          </cell>
          <cell r="Q801" t="str">
            <v>(Altri servizi non sanitari acquistati in "Service")</v>
          </cell>
          <cell r="R801" t="str">
            <v>AB&amp;S</v>
          </cell>
          <cell r="S801" t="str">
            <v>ASLC14_31</v>
          </cell>
          <cell r="T801" t="str">
            <v>AB&amp;S</v>
          </cell>
          <cell r="U801" t="str">
            <v>AOIC04_31</v>
          </cell>
          <cell r="V801">
            <v>0</v>
          </cell>
          <cell r="W801">
            <v>0</v>
          </cell>
          <cell r="X801">
            <v>0</v>
          </cell>
        </row>
        <row r="802">
          <cell r="J802" t="str">
            <v>INPUTB.3.a</v>
          </cell>
          <cell r="P802" t="str">
            <v>B.3.a</v>
          </cell>
          <cell r="Q802" t="str">
            <v>(Altri servizi non sanitari)</v>
          </cell>
          <cell r="R802" t="str">
            <v>AB&amp;S</v>
          </cell>
          <cell r="S802" t="str">
            <v>ASLC14_32</v>
          </cell>
          <cell r="T802" t="str">
            <v>AB&amp;S</v>
          </cell>
          <cell r="U802" t="str">
            <v>AOIC04_32</v>
          </cell>
          <cell r="V802">
            <v>1527000</v>
          </cell>
          <cell r="W802">
            <v>1654641</v>
          </cell>
          <cell r="X802">
            <v>0</v>
          </cell>
        </row>
        <row r="803">
          <cell r="J803" t="str">
            <v>INPUTB.3.a</v>
          </cell>
          <cell r="P803" t="str">
            <v>B.3.a</v>
          </cell>
          <cell r="Q803" t="str">
            <v>(REGIONE: Spese dirette regionali - Servizi non sanitari)</v>
          </cell>
          <cell r="V803">
            <v>0</v>
          </cell>
          <cell r="W803">
            <v>0</v>
          </cell>
          <cell r="X803">
            <v>0</v>
          </cell>
        </row>
        <row r="804">
          <cell r="J804" t="str">
            <v>TOTAL</v>
          </cell>
          <cell r="Q804" t="str">
            <v>(B.2.B.2)  Consulenze, Collaborazioni,  Interinale e altre prestazioni di lavoro non sanitarie - Totale)</v>
          </cell>
          <cell r="V804">
            <v>568000</v>
          </cell>
          <cell r="W804">
            <v>466126</v>
          </cell>
          <cell r="X804">
            <v>0</v>
          </cell>
        </row>
        <row r="805">
          <cell r="J805" t="str">
            <v>INPUTB.3.b</v>
          </cell>
          <cell r="P805" t="str">
            <v>B.3.b</v>
          </cell>
          <cell r="Q805" t="str">
            <v>(Consulenze non sanitarie da ATS/ASST/Fondazioni della Regione)</v>
          </cell>
          <cell r="R805" t="str">
            <v>COLL</v>
          </cell>
          <cell r="S805" t="str">
            <v>ASLC14_23</v>
          </cell>
          <cell r="T805" t="str">
            <v>COLL</v>
          </cell>
          <cell r="U805" t="str">
            <v>AOIC04_23</v>
          </cell>
          <cell r="V805">
            <v>0</v>
          </cell>
          <cell r="W805">
            <v>0</v>
          </cell>
          <cell r="X805">
            <v>0</v>
          </cell>
        </row>
        <row r="806">
          <cell r="J806" t="str">
            <v>INPUTB.3.b</v>
          </cell>
          <cell r="P806" t="str">
            <v>B.3.b</v>
          </cell>
          <cell r="Q806" t="str">
            <v>(Consulenze non sanitarie da altri enti pubblici)</v>
          </cell>
          <cell r="R806" t="str">
            <v>COLL</v>
          </cell>
          <cell r="S806" t="str">
            <v>ASLC14_23</v>
          </cell>
          <cell r="T806" t="str">
            <v>COLL</v>
          </cell>
          <cell r="U806" t="str">
            <v>AOIC04_23</v>
          </cell>
          <cell r="V806">
            <v>0</v>
          </cell>
          <cell r="W806">
            <v>0</v>
          </cell>
          <cell r="X806">
            <v>0</v>
          </cell>
        </row>
        <row r="807">
          <cell r="J807" t="str">
            <v>INPUTB.3.b</v>
          </cell>
          <cell r="P807" t="str">
            <v>B.3.b</v>
          </cell>
          <cell r="Q807" t="str">
            <v>(Servizi per consulenze Amministrative - da privato)</v>
          </cell>
          <cell r="R807" t="str">
            <v>COLL</v>
          </cell>
          <cell r="S807" t="str">
            <v>ASLC14_23</v>
          </cell>
          <cell r="T807" t="str">
            <v>COLL</v>
          </cell>
          <cell r="U807" t="str">
            <v>AOIC04_23</v>
          </cell>
          <cell r="V807">
            <v>0</v>
          </cell>
          <cell r="W807">
            <v>22399</v>
          </cell>
          <cell r="X807">
            <v>0</v>
          </cell>
        </row>
        <row r="808">
          <cell r="J808" t="str">
            <v>INPUTB.3.b</v>
          </cell>
          <cell r="P808" t="str">
            <v>B.3.b</v>
          </cell>
          <cell r="Q808" t="str">
            <v>(Servizi per consulenze Tecniche - da privato)</v>
          </cell>
          <cell r="R808" t="str">
            <v>COLL</v>
          </cell>
          <cell r="S808" t="str">
            <v>ASLC14_23</v>
          </cell>
          <cell r="T808" t="str">
            <v>COLL</v>
          </cell>
          <cell r="U808" t="str">
            <v>AOIC04_23</v>
          </cell>
          <cell r="V808">
            <v>0</v>
          </cell>
          <cell r="W808">
            <v>0</v>
          </cell>
          <cell r="X808">
            <v>0</v>
          </cell>
        </row>
        <row r="809">
          <cell r="J809" t="str">
            <v>INPUTB.3.b</v>
          </cell>
          <cell r="P809" t="str">
            <v>B.3.b</v>
          </cell>
          <cell r="Q809" t="str">
            <v>(Servizi per consulenze Legali - da privato)</v>
          </cell>
          <cell r="R809" t="str">
            <v>COLL</v>
          </cell>
          <cell r="S809" t="str">
            <v>ASLC14_23</v>
          </cell>
          <cell r="T809" t="str">
            <v>COLL</v>
          </cell>
          <cell r="U809" t="str">
            <v>AOIC04_23</v>
          </cell>
          <cell r="V809">
            <v>108000</v>
          </cell>
          <cell r="W809">
            <v>96410</v>
          </cell>
          <cell r="X809">
            <v>0</v>
          </cell>
        </row>
        <row r="810">
          <cell r="J810" t="str">
            <v>INPUTB.3.b</v>
          </cell>
          <cell r="P810" t="str">
            <v>B.3.b</v>
          </cell>
          <cell r="Q810" t="str">
            <v>(Servizi per consulenze Notarili - da privato)</v>
          </cell>
          <cell r="R810" t="str">
            <v>COLL</v>
          </cell>
          <cell r="S810" t="str">
            <v>ASLC14_23</v>
          </cell>
          <cell r="T810" t="str">
            <v>COLL</v>
          </cell>
          <cell r="U810" t="str">
            <v>AOIC04_23</v>
          </cell>
          <cell r="V810">
            <v>0</v>
          </cell>
          <cell r="W810">
            <v>0</v>
          </cell>
          <cell r="X810">
            <v>0</v>
          </cell>
        </row>
        <row r="811">
          <cell r="J811" t="str">
            <v>INPUTB.3.b</v>
          </cell>
          <cell r="P811" t="str">
            <v>B.3.b</v>
          </cell>
          <cell r="Q811" t="str">
            <v>(Spese per collaborazioni coordinate e continuative Amministrative - da privato)</v>
          </cell>
          <cell r="R811" t="str">
            <v>COLL</v>
          </cell>
          <cell r="S811" t="str">
            <v>ASLC14_23</v>
          </cell>
          <cell r="T811" t="str">
            <v>COLL</v>
          </cell>
          <cell r="U811" t="str">
            <v>AOIC04_23</v>
          </cell>
          <cell r="V811">
            <v>0</v>
          </cell>
          <cell r="W811">
            <v>0</v>
          </cell>
          <cell r="X811">
            <v>0</v>
          </cell>
        </row>
        <row r="812">
          <cell r="J812" t="str">
            <v>INPUTB.3.b</v>
          </cell>
          <cell r="P812" t="str">
            <v>B.3.b</v>
          </cell>
          <cell r="Q812" t="str">
            <v>(Spese per collaborazioni coordinate e continuative Tecniche - da privato)</v>
          </cell>
          <cell r="R812" t="str">
            <v>COLL</v>
          </cell>
          <cell r="S812" t="str">
            <v>ASLC14_23</v>
          </cell>
          <cell r="T812" t="str">
            <v>COLL</v>
          </cell>
          <cell r="U812" t="str">
            <v>AOIC04_23</v>
          </cell>
          <cell r="V812">
            <v>0</v>
          </cell>
          <cell r="W812">
            <v>0</v>
          </cell>
          <cell r="X812">
            <v>0</v>
          </cell>
        </row>
        <row r="813">
          <cell r="J813" t="str">
            <v>INPUTB.3.b</v>
          </cell>
          <cell r="P813" t="str">
            <v>B.3.b</v>
          </cell>
          <cell r="Q813" t="str">
            <v>(Indennità a personale universitario - area non sanitaria)</v>
          </cell>
          <cell r="R813" t="str">
            <v>AB&amp;S</v>
          </cell>
          <cell r="S813" t="str">
            <v>ASLC14_32</v>
          </cell>
          <cell r="T813" t="str">
            <v>AB&amp;S</v>
          </cell>
          <cell r="U813" t="str">
            <v>AOIC04_32</v>
          </cell>
          <cell r="V813">
            <v>0</v>
          </cell>
          <cell r="W813">
            <v>0</v>
          </cell>
          <cell r="X813">
            <v>0</v>
          </cell>
        </row>
        <row r="814">
          <cell r="J814" t="str">
            <v>INPUTB.3.b</v>
          </cell>
          <cell r="P814" t="str">
            <v>B.3.b</v>
          </cell>
          <cell r="Q814" t="str">
            <v>(Prestazioni lavoro interinale Amministrativo (non sanitario) - da privato)</v>
          </cell>
          <cell r="R814" t="str">
            <v>COLL</v>
          </cell>
          <cell r="S814" t="str">
            <v>ASLC14_23</v>
          </cell>
          <cell r="T814" t="str">
            <v>COLL</v>
          </cell>
          <cell r="U814" t="str">
            <v>AOIC04_23</v>
          </cell>
          <cell r="V814">
            <v>419000</v>
          </cell>
          <cell r="W814">
            <v>249331</v>
          </cell>
          <cell r="X814">
            <v>0</v>
          </cell>
        </row>
        <row r="815">
          <cell r="J815" t="str">
            <v>INPUTB.3.b</v>
          </cell>
          <cell r="P815" t="str">
            <v>B.3.b</v>
          </cell>
          <cell r="Q815" t="str">
            <v>(Prestazioni lavoro interinale Tecnico (non sanitario) - da privato)</v>
          </cell>
          <cell r="R815" t="str">
            <v>COLL</v>
          </cell>
          <cell r="S815" t="str">
            <v>ASLC14_23</v>
          </cell>
          <cell r="T815" t="str">
            <v>COLL</v>
          </cell>
          <cell r="U815" t="str">
            <v>AOIC04_23</v>
          </cell>
          <cell r="V815">
            <v>0</v>
          </cell>
          <cell r="W815">
            <v>0</v>
          </cell>
          <cell r="X815">
            <v>0</v>
          </cell>
        </row>
        <row r="816">
          <cell r="J816" t="str">
            <v>INPUTB.3.b</v>
          </cell>
          <cell r="P816" t="str">
            <v>B.3.b</v>
          </cell>
          <cell r="Q816" t="str">
            <v>(Prestazioni occasionali e altre prestazioni di lavoro non sanitarie - da privato)</v>
          </cell>
          <cell r="R816" t="str">
            <v>COLL</v>
          </cell>
          <cell r="S816" t="str">
            <v>ASLC14_23</v>
          </cell>
          <cell r="T816" t="str">
            <v>COLL</v>
          </cell>
          <cell r="U816" t="str">
            <v>AOIC04_23</v>
          </cell>
          <cell r="V816">
            <v>0</v>
          </cell>
          <cell r="W816">
            <v>0</v>
          </cell>
          <cell r="X816">
            <v>0</v>
          </cell>
        </row>
        <row r="817">
          <cell r="J817" t="str">
            <v>INPUTB.3.b</v>
          </cell>
          <cell r="P817" t="str">
            <v>B.3.b</v>
          </cell>
          <cell r="Q817" t="str">
            <v>(Personale religioso)</v>
          </cell>
          <cell r="R817" t="str">
            <v>COLL</v>
          </cell>
          <cell r="S817" t="str">
            <v>ASLC14_23</v>
          </cell>
          <cell r="T817" t="str">
            <v>COLL</v>
          </cell>
          <cell r="U817" t="str">
            <v>AOIC04_23</v>
          </cell>
          <cell r="V817">
            <v>0</v>
          </cell>
          <cell r="W817">
            <v>0</v>
          </cell>
          <cell r="X817">
            <v>0</v>
          </cell>
        </row>
        <row r="818">
          <cell r="J818" t="str">
            <v>INPUTB.3.b</v>
          </cell>
          <cell r="P818" t="str">
            <v>B.3.b</v>
          </cell>
          <cell r="Q818" t="str">
            <v>(Altre Consulenze non sanitarie da privato - - in attuazione dell’art.79, comma 1 sexies lettera c), del D.L. 112/2008, convertito con legge 133/2008 e della legge 23 dicembre 2009 n. 191).</v>
          </cell>
          <cell r="R818" t="str">
            <v>COLL</v>
          </cell>
          <cell r="S818" t="str">
            <v>ASLC14_23</v>
          </cell>
          <cell r="T818" t="str">
            <v>COLL</v>
          </cell>
          <cell r="U818" t="str">
            <v>AOIC04_23</v>
          </cell>
          <cell r="V818">
            <v>0</v>
          </cell>
          <cell r="W818">
            <v>0</v>
          </cell>
          <cell r="X818">
            <v>0</v>
          </cell>
        </row>
        <row r="819">
          <cell r="J819" t="str">
            <v>INPUTB.3.b</v>
          </cell>
          <cell r="P819" t="str">
            <v>B.3.b</v>
          </cell>
          <cell r="Q819" t="str">
            <v>(Rimborso degli oneri stipendiali del personale non sanitario che presta servizio in azienda in posizione di comando in ATS/ASST/Fondazioni della Regione)</v>
          </cell>
          <cell r="R819" t="str">
            <v>COLL</v>
          </cell>
          <cell r="S819" t="str">
            <v>ASLC14_30</v>
          </cell>
          <cell r="T819" t="str">
            <v>COLL</v>
          </cell>
          <cell r="U819" t="str">
            <v>AOIC04_30</v>
          </cell>
          <cell r="V819">
            <v>41000</v>
          </cell>
          <cell r="W819">
            <v>97986</v>
          </cell>
          <cell r="X819">
            <v>0</v>
          </cell>
        </row>
        <row r="820">
          <cell r="J820" t="str">
            <v>INPUTB.3.b</v>
          </cell>
          <cell r="P820" t="str">
            <v>B.3.b</v>
          </cell>
          <cell r="Q820" t="str">
            <v>(Rimborso degli oneri stipendiali del personale non sanitario che presta servizio in azienda in posizione di comando in altri Enti pubblici e Università)</v>
          </cell>
          <cell r="R820" t="str">
            <v>COLL</v>
          </cell>
          <cell r="S820" t="str">
            <v>ASLC14_30</v>
          </cell>
          <cell r="T820" t="str">
            <v>COLL</v>
          </cell>
          <cell r="U820" t="str">
            <v>AOIC04_30</v>
          </cell>
          <cell r="V820">
            <v>0</v>
          </cell>
          <cell r="W820">
            <v>0</v>
          </cell>
          <cell r="X820">
            <v>0</v>
          </cell>
        </row>
        <row r="821">
          <cell r="J821" t="str">
            <v>INPUTB.3.b</v>
          </cell>
          <cell r="P821" t="str">
            <v>B.3.b</v>
          </cell>
          <cell r="Q821" t="str">
            <v>(Rimborso degli oneri stipendiali del personale non sanitario che presta servizio in azienda in posizione di comando dalla Regione Lombardia)</v>
          </cell>
          <cell r="R821" t="str">
            <v>COLL</v>
          </cell>
          <cell r="S821" t="str">
            <v>ASLC14_30</v>
          </cell>
          <cell r="T821" t="str">
            <v>COLL</v>
          </cell>
          <cell r="U821" t="str">
            <v>AOIC04_30</v>
          </cell>
          <cell r="V821">
            <v>0</v>
          </cell>
          <cell r="W821">
            <v>0</v>
          </cell>
          <cell r="X821">
            <v>0</v>
          </cell>
        </row>
        <row r="822">
          <cell r="J822" t="str">
            <v>INPUTB.3.b</v>
          </cell>
          <cell r="P822" t="str">
            <v>B.3.b</v>
          </cell>
          <cell r="Q822" t="str">
            <v>(Rimborso degli oneri stipendiali del personale non sanitario che presta servizio in Azienda di altre Regioni)</v>
          </cell>
          <cell r="R822" t="str">
            <v>COLL</v>
          </cell>
          <cell r="S822" t="str">
            <v>ASLC14_30</v>
          </cell>
          <cell r="T822" t="str">
            <v>COLL</v>
          </cell>
          <cell r="U822" t="str">
            <v>AOIC04_30</v>
          </cell>
          <cell r="V822">
            <v>0</v>
          </cell>
          <cell r="W822">
            <v>0</v>
          </cell>
          <cell r="X822">
            <v>0</v>
          </cell>
        </row>
        <row r="823">
          <cell r="J823" t="str">
            <v>INPUTB.3.b</v>
          </cell>
          <cell r="P823" t="str">
            <v>B.3.b</v>
          </cell>
          <cell r="Q823" t="str">
            <v>(REGIONE: Spese dirette regionali - Consulenze, collaborazioni, altro non sanitarie)</v>
          </cell>
          <cell r="V823">
            <v>0</v>
          </cell>
          <cell r="W823">
            <v>0</v>
          </cell>
          <cell r="X823">
            <v>0</v>
          </cell>
        </row>
        <row r="824">
          <cell r="J824" t="str">
            <v>TOTAL</v>
          </cell>
          <cell r="Q824" t="str">
            <v>(B.2.B.3) Formazione (esternalizzata e non) - Totale)</v>
          </cell>
          <cell r="V824">
            <v>50000</v>
          </cell>
          <cell r="W824">
            <v>81918</v>
          </cell>
          <cell r="X824">
            <v>0</v>
          </cell>
        </row>
        <row r="825">
          <cell r="J825" t="str">
            <v>INPUTB.3.c</v>
          </cell>
          <cell r="P825" t="str">
            <v>B.3.c</v>
          </cell>
          <cell r="Q825" t="str">
            <v>(Formazione esternalizzata da pubblico (Iref, Università, …))</v>
          </cell>
          <cell r="R825" t="str">
            <v>AB&amp;S</v>
          </cell>
          <cell r="S825" t="str">
            <v>ASLC14_24</v>
          </cell>
          <cell r="T825" t="str">
            <v>AB&amp;S</v>
          </cell>
          <cell r="U825" t="str">
            <v>AOIC04_24</v>
          </cell>
          <cell r="V825">
            <v>0</v>
          </cell>
          <cell r="W825">
            <v>0</v>
          </cell>
          <cell r="X825">
            <v>0</v>
          </cell>
        </row>
        <row r="826">
          <cell r="J826" t="str">
            <v>INPUTB.3.c</v>
          </cell>
          <cell r="P826" t="str">
            <v>B.3.c</v>
          </cell>
          <cell r="Q826" t="str">
            <v>(Formazione esternalizzata da ATS/ASST/Fondazioni della Regione)</v>
          </cell>
          <cell r="R826" t="str">
            <v>AB&amp;S</v>
          </cell>
          <cell r="S826" t="str">
            <v>ASLC14_24</v>
          </cell>
          <cell r="T826" t="str">
            <v>AB&amp;S</v>
          </cell>
          <cell r="U826" t="str">
            <v>AOIC04_24</v>
          </cell>
          <cell r="V826">
            <v>6000</v>
          </cell>
          <cell r="W826">
            <v>4096</v>
          </cell>
          <cell r="X826">
            <v>0</v>
          </cell>
        </row>
        <row r="827">
          <cell r="J827" t="str">
            <v>INPUTB.3.c</v>
          </cell>
          <cell r="P827" t="str">
            <v>B.3.c</v>
          </cell>
          <cell r="Q827" t="str">
            <v>(Formazione esternalizzata da privato)</v>
          </cell>
          <cell r="R827" t="str">
            <v>AB&amp;S</v>
          </cell>
          <cell r="S827" t="str">
            <v>ASLC14_24</v>
          </cell>
          <cell r="T827" t="str">
            <v>AB&amp;S</v>
          </cell>
          <cell r="U827" t="str">
            <v>AOIC04_24</v>
          </cell>
          <cell r="V827">
            <v>7000</v>
          </cell>
          <cell r="W827">
            <v>17876</v>
          </cell>
          <cell r="X827">
            <v>0</v>
          </cell>
        </row>
        <row r="828">
          <cell r="J828" t="str">
            <v>INPUTB.3.c</v>
          </cell>
          <cell r="P828" t="str">
            <v>B.3.c</v>
          </cell>
          <cell r="Q828" t="str">
            <v>(Formazione non esternalizzata da privato)</v>
          </cell>
          <cell r="R828" t="str">
            <v>AB&amp;S</v>
          </cell>
          <cell r="S828" t="str">
            <v>ASLC14_24</v>
          </cell>
          <cell r="T828" t="str">
            <v>AB&amp;S</v>
          </cell>
          <cell r="U828" t="str">
            <v>AOIC04_24</v>
          </cell>
          <cell r="V828">
            <v>37000</v>
          </cell>
          <cell r="W828">
            <v>59946</v>
          </cell>
          <cell r="X828">
            <v>0</v>
          </cell>
        </row>
        <row r="829">
          <cell r="J829" t="str">
            <v>INPUTB.3.c</v>
          </cell>
          <cell r="P829" t="str">
            <v>B.3.c</v>
          </cell>
          <cell r="Q829" t="str">
            <v>(REGIONE: Spese dirette regionali - Formazione)</v>
          </cell>
          <cell r="V829">
            <v>0</v>
          </cell>
          <cell r="W829">
            <v>0</v>
          </cell>
          <cell r="X829">
            <v>0</v>
          </cell>
        </row>
        <row r="830">
          <cell r="J830" t="str">
            <v>TOTAL</v>
          </cell>
          <cell r="Q830" t="str">
            <v>(B.3)  Manutenzione e riparazione (ordinaria esternalizzata) - Totale)</v>
          </cell>
          <cell r="V830">
            <v>3330000</v>
          </cell>
          <cell r="W830">
            <v>2932945</v>
          </cell>
          <cell r="X830">
            <v>0</v>
          </cell>
        </row>
        <row r="831">
          <cell r="J831" t="str">
            <v>INPUTB4</v>
          </cell>
          <cell r="P831" t="str">
            <v>B4</v>
          </cell>
          <cell r="Q831" t="str">
            <v>(Manutenzione e riparazione ordinaria esternalizzata per immobili e loro pertinenze)</v>
          </cell>
          <cell r="R831" t="str">
            <v>AB&amp;S</v>
          </cell>
          <cell r="S831" t="str">
            <v>ASLC14_6</v>
          </cell>
          <cell r="T831" t="str">
            <v>AB&amp;S</v>
          </cell>
          <cell r="U831" t="str">
            <v>AOIC04_6</v>
          </cell>
          <cell r="V831">
            <v>997000</v>
          </cell>
          <cell r="W831">
            <v>743843</v>
          </cell>
          <cell r="X831">
            <v>0</v>
          </cell>
        </row>
        <row r="832">
          <cell r="J832" t="str">
            <v>INPUTB4</v>
          </cell>
          <cell r="P832" t="str">
            <v>B4</v>
          </cell>
          <cell r="Q832" t="str">
            <v>(Manutenzione e riparazione ordinaria esternalizzata per impianti e macchinari)</v>
          </cell>
          <cell r="R832" t="str">
            <v>AB&amp;S</v>
          </cell>
          <cell r="S832" t="str">
            <v>ASLC14_7</v>
          </cell>
          <cell r="T832" t="str">
            <v>AB&amp;S</v>
          </cell>
          <cell r="U832" t="str">
            <v>AOIC04_7</v>
          </cell>
          <cell r="V832">
            <v>0</v>
          </cell>
          <cell r="W832">
            <v>0</v>
          </cell>
          <cell r="X832">
            <v>0</v>
          </cell>
        </row>
        <row r="833">
          <cell r="J833" t="str">
            <v>INPUTB4</v>
          </cell>
          <cell r="P833" t="str">
            <v>B4</v>
          </cell>
          <cell r="Q833" t="str">
            <v>(Manutenzione e riparazione ordinaria esternalizzata per mobili e macchine)</v>
          </cell>
          <cell r="R833" t="str">
            <v>AB&amp;S</v>
          </cell>
          <cell r="S833" t="str">
            <v>ASLC14_9</v>
          </cell>
          <cell r="T833" t="str">
            <v>AB&amp;S</v>
          </cell>
          <cell r="U833" t="str">
            <v>AOIC04_9</v>
          </cell>
          <cell r="V833">
            <v>42000</v>
          </cell>
          <cell r="W833">
            <v>29041</v>
          </cell>
          <cell r="X833">
            <v>0</v>
          </cell>
        </row>
        <row r="834">
          <cell r="J834" t="str">
            <v>INPUTB4</v>
          </cell>
          <cell r="P834" t="str">
            <v>B4</v>
          </cell>
          <cell r="Q834" t="str">
            <v>(Manutenzione e riparazione ordinaria esternalizzata per attrezzature tecnico-scientifiche sanitarie)</v>
          </cell>
          <cell r="R834" t="str">
            <v>AB&amp;S</v>
          </cell>
          <cell r="S834" t="str">
            <v>ASLC14_8</v>
          </cell>
          <cell r="T834" t="str">
            <v>AB&amp;S</v>
          </cell>
          <cell r="U834" t="str">
            <v>AOIC04_8</v>
          </cell>
          <cell r="V834">
            <v>2200000</v>
          </cell>
          <cell r="W834">
            <v>2152914</v>
          </cell>
          <cell r="X834">
            <v>0</v>
          </cell>
        </row>
        <row r="835">
          <cell r="J835" t="str">
            <v>INPUTB4</v>
          </cell>
          <cell r="P835" t="str">
            <v>B4</v>
          </cell>
          <cell r="Q835" t="str">
            <v>(Manutenzione e riparazione ordinaria esternalizzata per automezzi sanitari)</v>
          </cell>
          <cell r="R835" t="str">
            <v>AB&amp;S</v>
          </cell>
          <cell r="S835" t="str">
            <v>ASLC14_9</v>
          </cell>
          <cell r="T835" t="str">
            <v>AB&amp;S</v>
          </cell>
          <cell r="U835" t="str">
            <v>AOIC04_9</v>
          </cell>
          <cell r="V835">
            <v>0</v>
          </cell>
          <cell r="W835">
            <v>0</v>
          </cell>
          <cell r="X835">
            <v>0</v>
          </cell>
        </row>
        <row r="836">
          <cell r="J836" t="str">
            <v>INPUTB4</v>
          </cell>
          <cell r="P836" t="str">
            <v>B4</v>
          </cell>
          <cell r="Q836" t="str">
            <v>(Manutenzione e riparazione ordinaria esternalizzata per automezzi non sanitari)</v>
          </cell>
          <cell r="R836" t="str">
            <v>AB&amp;S</v>
          </cell>
          <cell r="S836" t="str">
            <v>ASLC14_9</v>
          </cell>
          <cell r="T836" t="str">
            <v>AB&amp;S</v>
          </cell>
          <cell r="U836" t="str">
            <v>AOIC04_9</v>
          </cell>
          <cell r="V836">
            <v>3000</v>
          </cell>
          <cell r="W836">
            <v>3531</v>
          </cell>
          <cell r="X836">
            <v>0</v>
          </cell>
        </row>
        <row r="837">
          <cell r="J837" t="str">
            <v>INPUTB4</v>
          </cell>
          <cell r="P837" t="str">
            <v>B4</v>
          </cell>
          <cell r="Q837" t="str">
            <v>(Altre manutenzioni e riparazioni)</v>
          </cell>
          <cell r="R837" t="str">
            <v>AB&amp;S</v>
          </cell>
          <cell r="S837" t="str">
            <v>ASLC14_9</v>
          </cell>
          <cell r="T837" t="str">
            <v>AB&amp;S</v>
          </cell>
          <cell r="U837" t="str">
            <v>AOIC04_9</v>
          </cell>
          <cell r="V837">
            <v>88000</v>
          </cell>
          <cell r="W837">
            <v>3616</v>
          </cell>
          <cell r="X837">
            <v>0</v>
          </cell>
        </row>
        <row r="838">
          <cell r="J838" t="str">
            <v>INPUTB4</v>
          </cell>
          <cell r="P838" t="str">
            <v>B4</v>
          </cell>
          <cell r="Q838" t="str">
            <v>(Manutenzioni e riparazioni da ATS/ASST/Fondazioni della Regione)</v>
          </cell>
          <cell r="R838" t="str">
            <v>AB&amp;S</v>
          </cell>
          <cell r="S838" t="str">
            <v>ASLC14_9</v>
          </cell>
          <cell r="T838" t="str">
            <v>AB&amp;S</v>
          </cell>
          <cell r="U838" t="str">
            <v>AOIC04_9</v>
          </cell>
          <cell r="V838">
            <v>0</v>
          </cell>
          <cell r="W838">
            <v>0</v>
          </cell>
          <cell r="X838">
            <v>0</v>
          </cell>
        </row>
        <row r="839">
          <cell r="J839" t="str">
            <v>TOTAL</v>
          </cell>
          <cell r="Q839" t="str">
            <v>(B.4)   Godimento di beni di terzi - Totale)</v>
          </cell>
          <cell r="V839">
            <v>3788000</v>
          </cell>
          <cell r="W839">
            <v>2751689</v>
          </cell>
          <cell r="X839">
            <v>0</v>
          </cell>
        </row>
        <row r="840">
          <cell r="J840" t="str">
            <v>INPUTB5</v>
          </cell>
          <cell r="P840" t="str">
            <v>B5</v>
          </cell>
          <cell r="Q840" t="str">
            <v>(Affitti passivi)</v>
          </cell>
          <cell r="R840" t="str">
            <v>AB&amp;S</v>
          </cell>
          <cell r="S840" t="str">
            <v>ASLC14_25</v>
          </cell>
          <cell r="T840" t="str">
            <v>AB&amp;S</v>
          </cell>
          <cell r="U840" t="str">
            <v>AOIC04_25</v>
          </cell>
          <cell r="V840">
            <v>707000</v>
          </cell>
          <cell r="W840">
            <v>684159</v>
          </cell>
          <cell r="X840">
            <v>0</v>
          </cell>
        </row>
        <row r="841">
          <cell r="J841" t="str">
            <v>INPUTB5</v>
          </cell>
          <cell r="P841" t="str">
            <v>B5</v>
          </cell>
          <cell r="Q841" t="str">
            <v>(Spese condominiali)</v>
          </cell>
          <cell r="R841" t="str">
            <v>AB&amp;S</v>
          </cell>
          <cell r="S841" t="str">
            <v>ASLC14_25</v>
          </cell>
          <cell r="T841" t="str">
            <v>AB&amp;S</v>
          </cell>
          <cell r="U841" t="str">
            <v>AOIC04_25</v>
          </cell>
          <cell r="V841">
            <v>0</v>
          </cell>
          <cell r="W841">
            <v>0</v>
          </cell>
          <cell r="X841">
            <v>0</v>
          </cell>
        </row>
        <row r="842">
          <cell r="J842" t="str">
            <v>INPUTB5</v>
          </cell>
          <cell r="P842" t="str">
            <v>B5</v>
          </cell>
          <cell r="Q842" t="str">
            <v>(Canoni di Noleggio sanitari (esclusa protesica))</v>
          </cell>
          <cell r="R842" t="str">
            <v>AB&amp;S</v>
          </cell>
          <cell r="S842" t="str">
            <v>ASLC14_26</v>
          </cell>
          <cell r="T842" t="str">
            <v>AB&amp;S</v>
          </cell>
          <cell r="U842" t="str">
            <v>AOIC04_26</v>
          </cell>
          <cell r="V842">
            <v>1824000</v>
          </cell>
          <cell r="W842">
            <v>877929</v>
          </cell>
          <cell r="X842">
            <v>0</v>
          </cell>
        </row>
        <row r="843">
          <cell r="J843" t="str">
            <v>INPUTB5</v>
          </cell>
          <cell r="P843" t="str">
            <v>B5</v>
          </cell>
          <cell r="Q843" t="str">
            <v>(Canoni di Noleggio sanitari relativi a protesica)</v>
          </cell>
          <cell r="T843" t="str">
            <v>AB&amp;S</v>
          </cell>
          <cell r="U843" t="str">
            <v>AOIC04_26</v>
          </cell>
          <cell r="V843">
            <v>0</v>
          </cell>
          <cell r="W843">
            <v>0</v>
          </cell>
          <cell r="X843">
            <v>0</v>
          </cell>
        </row>
        <row r="844">
          <cell r="J844" t="str">
            <v>INPUTB5</v>
          </cell>
          <cell r="P844" t="str">
            <v>B5</v>
          </cell>
          <cell r="Q844" t="str">
            <v>(Canoni di Noleggio non sanitari)</v>
          </cell>
          <cell r="R844" t="str">
            <v>AB&amp;S</v>
          </cell>
          <cell r="S844" t="str">
            <v>ASLC14_26</v>
          </cell>
          <cell r="T844" t="str">
            <v>AB&amp;S</v>
          </cell>
          <cell r="U844" t="str">
            <v>AOIC04_26</v>
          </cell>
          <cell r="V844">
            <v>721000</v>
          </cell>
          <cell r="W844">
            <v>658597</v>
          </cell>
          <cell r="X844">
            <v>0</v>
          </cell>
        </row>
        <row r="845">
          <cell r="J845" t="str">
            <v>INPUTB5</v>
          </cell>
          <cell r="P845" t="str">
            <v>B5</v>
          </cell>
          <cell r="Q845" t="str">
            <v>(Canoni di leasing sanitari)</v>
          </cell>
          <cell r="R845" t="str">
            <v>AB&amp;S</v>
          </cell>
          <cell r="S845" t="str">
            <v>ASLC14_26</v>
          </cell>
          <cell r="T845" t="str">
            <v>AB&amp;S</v>
          </cell>
          <cell r="U845" t="str">
            <v>AOIC04_26</v>
          </cell>
          <cell r="V845">
            <v>0</v>
          </cell>
          <cell r="W845">
            <v>0</v>
          </cell>
          <cell r="X845">
            <v>0</v>
          </cell>
        </row>
        <row r="846">
          <cell r="J846" t="str">
            <v>INPUTB5</v>
          </cell>
          <cell r="P846" t="str">
            <v>B5</v>
          </cell>
          <cell r="Q846" t="str">
            <v>(Canoni di leasing non sanitari)</v>
          </cell>
          <cell r="R846" t="str">
            <v>AB&amp;S</v>
          </cell>
          <cell r="S846" t="str">
            <v>ASLC14_26</v>
          </cell>
          <cell r="T846" t="str">
            <v>AB&amp;S</v>
          </cell>
          <cell r="U846" t="str">
            <v>AOIC04_26</v>
          </cell>
          <cell r="V846">
            <v>0</v>
          </cell>
          <cell r="W846">
            <v>0</v>
          </cell>
          <cell r="X846">
            <v>0</v>
          </cell>
        </row>
        <row r="847">
          <cell r="J847" t="str">
            <v>INPUTB5</v>
          </cell>
          <cell r="P847" t="str">
            <v>B5</v>
          </cell>
          <cell r="Q847" t="str">
            <v>Canoni di project financing</v>
          </cell>
          <cell r="R847" t="str">
            <v>AB&amp;S</v>
          </cell>
          <cell r="S847" t="str">
            <v>ASLC14_26</v>
          </cell>
          <cell r="T847" t="str">
            <v>AB&amp;S</v>
          </cell>
          <cell r="U847" t="str">
            <v>AOIC04_26</v>
          </cell>
          <cell r="V847">
            <v>0</v>
          </cell>
          <cell r="W847">
            <v>0</v>
          </cell>
          <cell r="X847">
            <v>0</v>
          </cell>
        </row>
        <row r="848">
          <cell r="J848" t="str">
            <v>INPUTB5</v>
          </cell>
          <cell r="P848" t="str">
            <v>B5</v>
          </cell>
          <cell r="Q848" t="str">
            <v>(Locazioni e noleggi da ATS/ASST/Fondazioni della Regione)</v>
          </cell>
          <cell r="R848" t="str">
            <v>AB&amp;S</v>
          </cell>
          <cell r="S848" t="str">
            <v>ASLC14_26</v>
          </cell>
          <cell r="T848" t="str">
            <v>AB&amp;S</v>
          </cell>
          <cell r="U848" t="str">
            <v>AOIC04_26</v>
          </cell>
          <cell r="V848">
            <v>536000</v>
          </cell>
          <cell r="W848">
            <v>531004</v>
          </cell>
          <cell r="X848">
            <v>0</v>
          </cell>
        </row>
        <row r="849">
          <cell r="J849" t="str">
            <v>TOTAL</v>
          </cell>
          <cell r="Q849" t="str">
            <v>(Costo del Personale (Totale))</v>
          </cell>
          <cell r="V849">
            <v>30451000</v>
          </cell>
          <cell r="W849">
            <v>30944013</v>
          </cell>
          <cell r="X849">
            <v>0</v>
          </cell>
        </row>
        <row r="850">
          <cell r="J850" t="str">
            <v>TOTAL</v>
          </cell>
          <cell r="Q850" t="str">
            <v>(B.5 Personale del ruolo sanitario - Totale)</v>
          </cell>
          <cell r="V850">
            <v>24056000</v>
          </cell>
          <cell r="W850">
            <v>24702853</v>
          </cell>
          <cell r="X850">
            <v>0</v>
          </cell>
        </row>
        <row r="851">
          <cell r="J851" t="str">
            <v>INPUTB.6.a</v>
          </cell>
          <cell r="P851" t="str">
            <v>B.6.a</v>
          </cell>
          <cell r="Q851" t="str">
            <v>(Ruolo Sanitario - T.INDETERMINATO - - Personale dirigente medico / veterinario - Competenze fisse)</v>
          </cell>
          <cell r="V851">
            <v>5009000</v>
          </cell>
          <cell r="W851">
            <v>5391448</v>
          </cell>
          <cell r="X851">
            <v>0</v>
          </cell>
        </row>
        <row r="852">
          <cell r="J852" t="str">
            <v>INPUTB.6.a</v>
          </cell>
          <cell r="P852" t="str">
            <v>B.6.a</v>
          </cell>
          <cell r="Q852" t="str">
            <v>(Ruolo Sanitario - T.INDETERMINATO - - Personale dirigente medico / veterinario - Straordinario)</v>
          </cell>
          <cell r="V852">
            <v>10000</v>
          </cell>
          <cell r="W852">
            <v>0</v>
          </cell>
          <cell r="X852">
            <v>0</v>
          </cell>
        </row>
        <row r="853">
          <cell r="J853" t="str">
            <v>INPUTB.6.a</v>
          </cell>
          <cell r="P853" t="str">
            <v>B.6.a</v>
          </cell>
          <cell r="Q853" t="str">
            <v>(Ruolo Sanitario - T.INDETERMINATO - - Personale dirigente medico / veterinario - Retr. Posizione)</v>
          </cell>
          <cell r="V853">
            <v>2065000</v>
          </cell>
          <cell r="W853">
            <v>2128312</v>
          </cell>
          <cell r="X853">
            <v>0</v>
          </cell>
        </row>
        <row r="854">
          <cell r="J854" t="str">
            <v>INPUTB.6.a</v>
          </cell>
          <cell r="P854" t="str">
            <v>B.6.a</v>
          </cell>
          <cell r="Q854" t="str">
            <v>(Ruolo Sanitario - T.INDETERMINATO - - Personale dirigente medico / veterinario - Indennità varie)</v>
          </cell>
          <cell r="V854">
            <v>1587000</v>
          </cell>
          <cell r="W854">
            <v>1640077</v>
          </cell>
          <cell r="X854">
            <v>0</v>
          </cell>
        </row>
        <row r="855">
          <cell r="J855" t="str">
            <v>INPUTB.6.a</v>
          </cell>
          <cell r="P855" t="str">
            <v>B.6.a</v>
          </cell>
          <cell r="Q855" t="str">
            <v>(Ruolo Sanitario - T.INDETERMINATO - - Personale dirigente medico / veterinario - Competenze personale comandato)</v>
          </cell>
          <cell r="V855">
            <v>0</v>
          </cell>
          <cell r="W855">
            <v>0</v>
          </cell>
          <cell r="X855">
            <v>0</v>
          </cell>
        </row>
        <row r="856">
          <cell r="J856" t="str">
            <v>INPUTB.6.a</v>
          </cell>
          <cell r="P856" t="str">
            <v>B.6.a</v>
          </cell>
          <cell r="Q856" t="str">
            <v>(Ruolo Sanitario - T.INDETERMINATO - - Personale dirigente medico / veterinario - Incentivazione (retribuzione di risultato))</v>
          </cell>
          <cell r="V856">
            <v>0</v>
          </cell>
          <cell r="W856">
            <v>0</v>
          </cell>
          <cell r="X856">
            <v>0</v>
          </cell>
        </row>
        <row r="857">
          <cell r="J857" t="str">
            <v>INPUTB.6.a</v>
          </cell>
          <cell r="P857" t="str">
            <v>B.6.a</v>
          </cell>
          <cell r="Q857" t="str">
            <v>(Ruolo Sanitario - T.INDETERMINATO - - Personale dirigente medico / veterinario - Risorse aggiuntive regionali)</v>
          </cell>
          <cell r="V857">
            <v>118000</v>
          </cell>
          <cell r="W857">
            <v>113058</v>
          </cell>
          <cell r="X857">
            <v>0</v>
          </cell>
        </row>
        <row r="858">
          <cell r="J858" t="str">
            <v>INPUTB.6.a</v>
          </cell>
          <cell r="P858" t="str">
            <v>B.6.a</v>
          </cell>
          <cell r="Q858" t="str">
            <v>(Ruolo Sanitario - T.INDETERMINATO - - Personale dirigente medico / veterinario - Accantonamento per ferie maturate e non godute)</v>
          </cell>
          <cell r="V858">
            <v>0</v>
          </cell>
          <cell r="W858">
            <v>0</v>
          </cell>
          <cell r="X858">
            <v>0</v>
          </cell>
        </row>
        <row r="859">
          <cell r="J859" t="str">
            <v>INPUTB.6.a</v>
          </cell>
          <cell r="P859" t="str">
            <v>B.6.a</v>
          </cell>
          <cell r="Q859" t="str">
            <v>(Ruolo Sanitario - T.INDETERMINATO - - Personale dirigente medico / veterinario - Oneri sociali*)</v>
          </cell>
          <cell r="V859">
            <v>2479000</v>
          </cell>
          <cell r="W859">
            <v>2594602</v>
          </cell>
          <cell r="X859">
            <v>0</v>
          </cell>
        </row>
        <row r="860">
          <cell r="J860" t="str">
            <v>INPUTB.6.a</v>
          </cell>
          <cell r="P860" t="str">
            <v>B.6.a</v>
          </cell>
          <cell r="Q860" t="str">
            <v>(Ruolo Sanitario - T.INDETERMINATO - - Personale dirigente medico / veterinario - Accantonamento a TFR)</v>
          </cell>
          <cell r="V860">
            <v>0</v>
          </cell>
          <cell r="W860">
            <v>0</v>
          </cell>
          <cell r="X860">
            <v>0</v>
          </cell>
        </row>
        <row r="861">
          <cell r="J861" t="str">
            <v>INPUTB.6.a</v>
          </cell>
          <cell r="P861" t="str">
            <v>B.6.a</v>
          </cell>
          <cell r="Q861" t="str">
            <v>(Ruolo Sanitario - T.INDETERMINATO - - Personale dirigente medico / veterinario - Accantonamento trattamento quiescenza e simili)</v>
          </cell>
          <cell r="V861">
            <v>0</v>
          </cell>
          <cell r="W861">
            <v>0</v>
          </cell>
          <cell r="X861">
            <v>0</v>
          </cell>
        </row>
        <row r="862">
          <cell r="J862" t="str">
            <v>INPUTB.6.a</v>
          </cell>
          <cell r="P862" t="str">
            <v>B.6.a</v>
          </cell>
          <cell r="Q862" t="str">
            <v>(Ruolo Sanitario - T.INDETERMINATO - - Personale dirigente medico / veterinario - Altri costi del personale)</v>
          </cell>
          <cell r="V862">
            <v>68000</v>
          </cell>
          <cell r="W862">
            <v>0</v>
          </cell>
          <cell r="X862">
            <v>0</v>
          </cell>
        </row>
        <row r="863">
          <cell r="J863" t="str">
            <v>INPUTB.6.a</v>
          </cell>
          <cell r="P863" t="str">
            <v>B.6.a</v>
          </cell>
          <cell r="Q863" t="str">
            <v>(Ruolo Sanitario - T.DETERMINATO - - Personale dirigente medico / veterinario - Competenze fisse)</v>
          </cell>
          <cell r="V863">
            <v>411000</v>
          </cell>
          <cell r="W863">
            <v>238809</v>
          </cell>
          <cell r="X863">
            <v>0</v>
          </cell>
        </row>
        <row r="864">
          <cell r="J864" t="str">
            <v>INPUTB.6.a</v>
          </cell>
          <cell r="P864" t="str">
            <v>B.6.a</v>
          </cell>
          <cell r="Q864" t="str">
            <v>(Ruolo Sanitario - T.DETERMINATO - - Personale dirigente medico / veterinario - Straordinario)</v>
          </cell>
          <cell r="V864">
            <v>1000</v>
          </cell>
          <cell r="W864">
            <v>0</v>
          </cell>
          <cell r="X864">
            <v>0</v>
          </cell>
        </row>
        <row r="865">
          <cell r="J865" t="str">
            <v>INPUTB.6.a</v>
          </cell>
          <cell r="P865" t="str">
            <v>B.6.a</v>
          </cell>
          <cell r="Q865" t="str">
            <v>(Ruolo Sanitario - T.DETERMINATO - - Personale dirigente medico / veterinario - Retr. Posizione)</v>
          </cell>
          <cell r="V865">
            <v>79000</v>
          </cell>
          <cell r="W865">
            <v>44987</v>
          </cell>
          <cell r="X865">
            <v>0</v>
          </cell>
        </row>
        <row r="866">
          <cell r="J866" t="str">
            <v>INPUTB.6.a</v>
          </cell>
          <cell r="P866" t="str">
            <v>B.6.a</v>
          </cell>
          <cell r="Q866" t="str">
            <v>(Ruolo Sanitario - T.DETERMINATO - - Personale dirigente medico / veterinario - Indennità varie)</v>
          </cell>
          <cell r="V866">
            <v>37000</v>
          </cell>
          <cell r="W866">
            <v>22806</v>
          </cell>
          <cell r="X866">
            <v>0</v>
          </cell>
        </row>
        <row r="867">
          <cell r="J867" t="str">
            <v>INPUTB.6.a</v>
          </cell>
          <cell r="P867" t="str">
            <v>B.6.a</v>
          </cell>
          <cell r="Q867" t="str">
            <v>(Ruolo Sanitario - T.DETERMINATO - - Personale dirigente medico / veterinario - Competenze personale comandato)</v>
          </cell>
          <cell r="V867">
            <v>0</v>
          </cell>
          <cell r="W867">
            <v>0</v>
          </cell>
          <cell r="X867">
            <v>0</v>
          </cell>
        </row>
        <row r="868">
          <cell r="J868" t="str">
            <v>INPUTB.6.a</v>
          </cell>
          <cell r="P868" t="str">
            <v>B.6.a</v>
          </cell>
          <cell r="Q868" t="str">
            <v>(Ruolo Sanitario - T.DETERMINATO - - Personale dirigente medico / veterinario - Incentivazione (retribuzione di risultato))</v>
          </cell>
          <cell r="V868">
            <v>0</v>
          </cell>
          <cell r="W868">
            <v>0</v>
          </cell>
          <cell r="X868">
            <v>0</v>
          </cell>
        </row>
        <row r="869">
          <cell r="J869" t="str">
            <v>INPUTB.6.a</v>
          </cell>
          <cell r="P869" t="str">
            <v>B.6.a</v>
          </cell>
          <cell r="Q869" t="str">
            <v>(Ruolo Sanitario - T.DETERMINATO - - Personale dirigente medico / veterinario - Risorse aggiuntive regionali)</v>
          </cell>
          <cell r="V869">
            <v>4000</v>
          </cell>
          <cell r="W869">
            <v>5074</v>
          </cell>
          <cell r="X869">
            <v>0</v>
          </cell>
        </row>
        <row r="870">
          <cell r="J870" t="str">
            <v>INPUTB.6.a</v>
          </cell>
          <cell r="P870" t="str">
            <v>B.6.a</v>
          </cell>
          <cell r="Q870" t="str">
            <v>(Ruolo Sanitario - T.DETERMINATO - - Personale dirigente medico / veterinario - Accantonamento per ferie maturate e non godute)</v>
          </cell>
          <cell r="V870">
            <v>0</v>
          </cell>
          <cell r="W870">
            <v>0</v>
          </cell>
          <cell r="X870">
            <v>0</v>
          </cell>
        </row>
        <row r="871">
          <cell r="J871" t="str">
            <v>INPUTB.6.a</v>
          </cell>
          <cell r="P871" t="str">
            <v>B.6.a</v>
          </cell>
          <cell r="Q871" t="str">
            <v>(Ruolo Sanitario - T.DETERMINATO - - Personale dirigente medico / veterinario - Oneri sociali*)</v>
          </cell>
          <cell r="V871">
            <v>149000</v>
          </cell>
          <cell r="W871">
            <v>87270</v>
          </cell>
          <cell r="X871">
            <v>0</v>
          </cell>
        </row>
        <row r="872">
          <cell r="J872" t="str">
            <v>INPUTB.6.a</v>
          </cell>
          <cell r="P872" t="str">
            <v>B.6.a</v>
          </cell>
          <cell r="Q872" t="str">
            <v>(Ruolo Sanitario - T.DETERMINATO - - Personale dirigente medico / veterinario - Accantonamento a TFR)</v>
          </cell>
          <cell r="V872">
            <v>0</v>
          </cell>
          <cell r="W872">
            <v>0</v>
          </cell>
          <cell r="X872">
            <v>0</v>
          </cell>
        </row>
        <row r="873">
          <cell r="J873" t="str">
            <v>INPUTB.6.a</v>
          </cell>
          <cell r="P873" t="str">
            <v>B.6.a</v>
          </cell>
          <cell r="Q873" t="str">
            <v>(Ruolo Sanitario - T.DETERMINATO - - Personale dirigente medico / veterinario - Accantonamento trattamento quiescenza e simili)</v>
          </cell>
          <cell r="V873">
            <v>0</v>
          </cell>
          <cell r="W873">
            <v>0</v>
          </cell>
          <cell r="X873">
            <v>0</v>
          </cell>
        </row>
        <row r="874">
          <cell r="J874" t="str">
            <v>INPUTB.6.a</v>
          </cell>
          <cell r="P874" t="str">
            <v>B.6.a</v>
          </cell>
          <cell r="Q874" t="str">
            <v>(Ruolo Sanitario - T.DETERMINATO - - Personale dirigente medico / veterinario - Altri costi del personale)</v>
          </cell>
          <cell r="V874">
            <v>0</v>
          </cell>
          <cell r="W874">
            <v>0</v>
          </cell>
          <cell r="X874">
            <v>0</v>
          </cell>
        </row>
        <row r="875">
          <cell r="J875" t="str">
            <v>INPUTB.6.a</v>
          </cell>
          <cell r="P875" t="str">
            <v>B.6.a</v>
          </cell>
          <cell r="Q875" t="str">
            <v>(Ruolo Sanitario - T.ALTRO - - Personale dirigente medico / veterinario - Competenze fisse)</v>
          </cell>
          <cell r="V875">
            <v>0</v>
          </cell>
          <cell r="W875">
            <v>0</v>
          </cell>
          <cell r="X875">
            <v>0</v>
          </cell>
        </row>
        <row r="876">
          <cell r="J876" t="str">
            <v>INPUTB.6.a</v>
          </cell>
          <cell r="P876" t="str">
            <v>B.6.a</v>
          </cell>
          <cell r="Q876" t="str">
            <v>(Ruolo Sanitario - T.ALTRO - - Personale dirigente medico / veterinario - Straordinario)</v>
          </cell>
          <cell r="V876">
            <v>0</v>
          </cell>
          <cell r="W876">
            <v>0</v>
          </cell>
          <cell r="X876">
            <v>0</v>
          </cell>
        </row>
        <row r="877">
          <cell r="J877" t="str">
            <v>INPUTB.6.a</v>
          </cell>
          <cell r="P877" t="str">
            <v>B.6.a</v>
          </cell>
          <cell r="Q877" t="str">
            <v>(Ruolo Sanitario - T.ALTRO - - Personale dirigente medico / veterinario - Retr. Posizione)</v>
          </cell>
          <cell r="V877">
            <v>0</v>
          </cell>
          <cell r="W877">
            <v>0</v>
          </cell>
          <cell r="X877">
            <v>0</v>
          </cell>
        </row>
        <row r="878">
          <cell r="J878" t="str">
            <v>INPUTB.6.a</v>
          </cell>
          <cell r="P878" t="str">
            <v>B.6.a</v>
          </cell>
          <cell r="Q878" t="str">
            <v>(Ruolo Sanitario - T.ALTRO - - Personale dirigente medico / veterinario - Indennità varie)</v>
          </cell>
          <cell r="V878">
            <v>0</v>
          </cell>
          <cell r="W878">
            <v>0</v>
          </cell>
          <cell r="X878">
            <v>0</v>
          </cell>
        </row>
        <row r="879">
          <cell r="J879" t="str">
            <v>INPUTB.6.a</v>
          </cell>
          <cell r="P879" t="str">
            <v>B.6.a</v>
          </cell>
          <cell r="Q879" t="str">
            <v>(Ruolo Sanitario - T.ALTRO - - Personale dirigente medico / veterinario - Competenze personale comandato)</v>
          </cell>
          <cell r="V879">
            <v>0</v>
          </cell>
          <cell r="W879">
            <v>0</v>
          </cell>
          <cell r="X879">
            <v>0</v>
          </cell>
        </row>
        <row r="880">
          <cell r="J880" t="str">
            <v>INPUTB.6.a</v>
          </cell>
          <cell r="P880" t="str">
            <v>B.6.a</v>
          </cell>
          <cell r="Q880" t="str">
            <v>(Ruolo Sanitario - T.ALTRO - - Personale dirigente medico / veterinario - Incentivazione (retribuzione di risultato))</v>
          </cell>
          <cell r="V880">
            <v>0</v>
          </cell>
          <cell r="W880">
            <v>0</v>
          </cell>
          <cell r="X880">
            <v>0</v>
          </cell>
        </row>
        <row r="881">
          <cell r="J881" t="str">
            <v>INPUTB.6.a</v>
          </cell>
          <cell r="P881" t="str">
            <v>B.6.a</v>
          </cell>
          <cell r="Q881" t="str">
            <v>(Ruolo Sanitario - T.ALTRO - - Personale dirigente medico / veterinario - Risorse aggiuntive regionali)</v>
          </cell>
          <cell r="V881">
            <v>0</v>
          </cell>
          <cell r="W881">
            <v>0</v>
          </cell>
          <cell r="X881">
            <v>0</v>
          </cell>
        </row>
        <row r="882">
          <cell r="J882" t="str">
            <v>INPUTB.6.a</v>
          </cell>
          <cell r="P882" t="str">
            <v>B.6.a</v>
          </cell>
          <cell r="Q882" t="str">
            <v>(Ruolo Sanitario - T.ALTRO - - Personale dirigente medico / veterinario - Accantonamento per ferie maturate e non godute)</v>
          </cell>
          <cell r="V882">
            <v>0</v>
          </cell>
          <cell r="W882">
            <v>0</v>
          </cell>
          <cell r="X882">
            <v>0</v>
          </cell>
        </row>
        <row r="883">
          <cell r="J883" t="str">
            <v>INPUTB.6.a</v>
          </cell>
          <cell r="P883" t="str">
            <v>B.6.a</v>
          </cell>
          <cell r="Q883" t="str">
            <v>(Ruolo Sanitario - T.ALTRO - - Personale dirigente medico / veterinario - Oneri sociali*)</v>
          </cell>
          <cell r="V883">
            <v>0</v>
          </cell>
          <cell r="W883">
            <v>0</v>
          </cell>
          <cell r="X883">
            <v>0</v>
          </cell>
        </row>
        <row r="884">
          <cell r="J884" t="str">
            <v>INPUTB.6.a</v>
          </cell>
          <cell r="P884" t="str">
            <v>B.6.a</v>
          </cell>
          <cell r="Q884" t="str">
            <v>(Ruolo Sanitario - T.ALTRO - - Personale dirigente medico / veterinario - Accantonamento a TFR)</v>
          </cell>
          <cell r="V884">
            <v>0</v>
          </cell>
          <cell r="W884">
            <v>0</v>
          </cell>
          <cell r="X884">
            <v>0</v>
          </cell>
        </row>
        <row r="885">
          <cell r="J885" t="str">
            <v>INPUTB.6.a</v>
          </cell>
          <cell r="P885" t="str">
            <v>B.6.a</v>
          </cell>
          <cell r="Q885" t="str">
            <v>(Ruolo Sanitario - T.ALTRO - - Personale dirigente medico / veterinario - Accantonamento trattamento quiescenza e simili)</v>
          </cell>
          <cell r="V885">
            <v>0</v>
          </cell>
          <cell r="W885">
            <v>0</v>
          </cell>
          <cell r="X885">
            <v>0</v>
          </cell>
        </row>
        <row r="886">
          <cell r="J886" t="str">
            <v>INPUTB.6.a</v>
          </cell>
          <cell r="P886" t="str">
            <v>B.6.a</v>
          </cell>
          <cell r="Q886" t="str">
            <v>(Ruolo Sanitario - T.ALTRO - - Personale dirigente medico / veterinario - Altri costi del personale)</v>
          </cell>
          <cell r="V886">
            <v>0</v>
          </cell>
          <cell r="W886">
            <v>0</v>
          </cell>
          <cell r="X886">
            <v>0</v>
          </cell>
        </row>
        <row r="887">
          <cell r="J887" t="str">
            <v>INPUTB.6.b</v>
          </cell>
          <cell r="P887" t="str">
            <v>B.6.b</v>
          </cell>
          <cell r="Q887" t="str">
            <v>(Ruolo Sanitario - T.INDETERMINATO- - Personale dirigente non medico - Competenze fisse)</v>
          </cell>
          <cell r="V887">
            <v>1143000</v>
          </cell>
          <cell r="W887">
            <v>1188152</v>
          </cell>
          <cell r="X887">
            <v>0</v>
          </cell>
        </row>
        <row r="888">
          <cell r="J888" t="str">
            <v>INPUTB.6.b</v>
          </cell>
          <cell r="P888" t="str">
            <v>B.6.b</v>
          </cell>
          <cell r="Q888" t="str">
            <v>(Ruolo Sanitario - T.INDETERMINATO- - Personale dirigente non medico - Straordinario)</v>
          </cell>
          <cell r="V888">
            <v>7000</v>
          </cell>
          <cell r="W888">
            <v>0</v>
          </cell>
          <cell r="X888">
            <v>0</v>
          </cell>
        </row>
        <row r="889">
          <cell r="J889" t="str">
            <v>INPUTB.6.b</v>
          </cell>
          <cell r="P889" t="str">
            <v>B.6.b</v>
          </cell>
          <cell r="Q889" t="str">
            <v>(Ruolo Sanitario - T.INDETERMINATO- - Personale dirigente non medico - Retr. Posizione)</v>
          </cell>
          <cell r="V889">
            <v>147000</v>
          </cell>
          <cell r="W889">
            <v>154649</v>
          </cell>
          <cell r="X889">
            <v>0</v>
          </cell>
        </row>
        <row r="890">
          <cell r="J890" t="str">
            <v>INPUTB.6.b</v>
          </cell>
          <cell r="P890" t="str">
            <v>B.6.b</v>
          </cell>
          <cell r="Q890" t="str">
            <v>(Ruolo Sanitario - T.INDETERMINATO- - Personale dirigente non medico - Indennità varie)</v>
          </cell>
          <cell r="V890">
            <v>232000</v>
          </cell>
          <cell r="W890">
            <v>250177</v>
          </cell>
          <cell r="X890">
            <v>0</v>
          </cell>
        </row>
        <row r="891">
          <cell r="J891" t="str">
            <v>INPUTB.6.b</v>
          </cell>
          <cell r="P891" t="str">
            <v>B.6.b</v>
          </cell>
          <cell r="Q891" t="str">
            <v>(Ruolo Sanitario - T.INDETERMINATO- - Personale dirigente non medico - Competenze personale comandato)</v>
          </cell>
          <cell r="V891">
            <v>0</v>
          </cell>
          <cell r="W891">
            <v>0</v>
          </cell>
          <cell r="X891">
            <v>0</v>
          </cell>
        </row>
        <row r="892">
          <cell r="J892" t="str">
            <v>INPUTB.6.b</v>
          </cell>
          <cell r="P892" t="str">
            <v>B.6.b</v>
          </cell>
          <cell r="Q892" t="str">
            <v>(Ruolo Sanitario - T.INDETERMINATO- - Personale dirigente non medico - Incentivazione (retribuzione di risultato))</v>
          </cell>
          <cell r="V892">
            <v>4000</v>
          </cell>
          <cell r="W892">
            <v>6286</v>
          </cell>
          <cell r="X892">
            <v>0</v>
          </cell>
        </row>
        <row r="893">
          <cell r="J893" t="str">
            <v>INPUTB.6.b</v>
          </cell>
          <cell r="P893" t="str">
            <v>B.6.b</v>
          </cell>
          <cell r="Q893" t="str">
            <v>(Ruolo Sanitario - T.INDETERMINATO- - Personale dirigente non medico - Risorse aggiuntive regionali)</v>
          </cell>
          <cell r="V893">
            <v>27000</v>
          </cell>
          <cell r="W893">
            <v>23500</v>
          </cell>
          <cell r="X893">
            <v>0</v>
          </cell>
        </row>
        <row r="894">
          <cell r="J894" t="str">
            <v>INPUTB.6.b</v>
          </cell>
          <cell r="P894" t="str">
            <v>B.6.b</v>
          </cell>
          <cell r="Q894" t="str">
            <v>(Ruolo Sanitario - T.INDETERMINATO- - Personale dirigente non medico - Accantonamento per ferie maturate e non godute)</v>
          </cell>
          <cell r="V894">
            <v>0</v>
          </cell>
          <cell r="W894">
            <v>0</v>
          </cell>
          <cell r="X894">
            <v>0</v>
          </cell>
        </row>
        <row r="895">
          <cell r="J895" t="str">
            <v>INPUTB.6.b</v>
          </cell>
          <cell r="P895" t="str">
            <v>B.6.b</v>
          </cell>
          <cell r="Q895" t="str">
            <v>(Ruolo Sanitario - T.INDETERMINATO- - Personale dirigente non medico - Oneri sociali*)</v>
          </cell>
          <cell r="V895">
            <v>437000</v>
          </cell>
          <cell r="W895">
            <v>453626</v>
          </cell>
          <cell r="X895">
            <v>0</v>
          </cell>
        </row>
        <row r="896">
          <cell r="J896" t="str">
            <v>INPUTB.6.b</v>
          </cell>
          <cell r="P896" t="str">
            <v>B.6.b</v>
          </cell>
          <cell r="Q896" t="str">
            <v>(Ruolo Sanitario - T.INDETERMINATO- - Personale dirigente non medico - Accantonamento a TFR)</v>
          </cell>
          <cell r="V896">
            <v>0</v>
          </cell>
          <cell r="W896">
            <v>0</v>
          </cell>
          <cell r="X896">
            <v>0</v>
          </cell>
        </row>
        <row r="897">
          <cell r="J897" t="str">
            <v>INPUTB.6.b</v>
          </cell>
          <cell r="P897" t="str">
            <v>B.6.b</v>
          </cell>
          <cell r="Q897" t="str">
            <v>(Ruolo Sanitario - T.INDETERMINATO- - Personale dirigente non medico - Accantonamento trattamento quiescenza e simili)</v>
          </cell>
          <cell r="V897">
            <v>0</v>
          </cell>
          <cell r="W897">
            <v>0</v>
          </cell>
          <cell r="X897">
            <v>0</v>
          </cell>
        </row>
        <row r="898">
          <cell r="J898" t="str">
            <v>INPUTB.6.b</v>
          </cell>
          <cell r="P898" t="str">
            <v>B.6.b</v>
          </cell>
          <cell r="Q898" t="str">
            <v>(Ruolo Sanitario - T.INDETERMINATO- - Personale dirigente non medico - Altri costi del personale)</v>
          </cell>
          <cell r="V898">
            <v>0</v>
          </cell>
          <cell r="W898">
            <v>0</v>
          </cell>
          <cell r="X898">
            <v>0</v>
          </cell>
        </row>
        <row r="899">
          <cell r="J899" t="str">
            <v>INPUTB.6.b</v>
          </cell>
          <cell r="P899" t="str">
            <v>B.6.b</v>
          </cell>
          <cell r="Q899" t="str">
            <v>(Ruolo Sanitario - T.DETERMINATO - - Personale dirigente non medico - Competenze fisse)</v>
          </cell>
          <cell r="V899">
            <v>91000</v>
          </cell>
          <cell r="W899">
            <v>45466</v>
          </cell>
          <cell r="X899">
            <v>0</v>
          </cell>
        </row>
        <row r="900">
          <cell r="J900" t="str">
            <v>INPUTB.6.b</v>
          </cell>
          <cell r="P900" t="str">
            <v>B.6.b</v>
          </cell>
          <cell r="Q900" t="str">
            <v>(Ruolo Sanitario - T.DETERMINATO - - Personale dirigente non medico - Straordinario)</v>
          </cell>
          <cell r="V900">
            <v>2000</v>
          </cell>
          <cell r="W900">
            <v>0</v>
          </cell>
          <cell r="X900">
            <v>0</v>
          </cell>
        </row>
        <row r="901">
          <cell r="J901" t="str">
            <v>INPUTB.6.b</v>
          </cell>
          <cell r="P901" t="str">
            <v>B.6.b</v>
          </cell>
          <cell r="Q901" t="str">
            <v>(Ruolo Sanitario - T.DETERMINATO - - Personale dirigente non medico - Retr. Posizione)</v>
          </cell>
          <cell r="V901">
            <v>1000</v>
          </cell>
          <cell r="W901">
            <v>303</v>
          </cell>
          <cell r="X901">
            <v>0</v>
          </cell>
        </row>
        <row r="902">
          <cell r="J902" t="str">
            <v>INPUTB.6.b</v>
          </cell>
          <cell r="P902" t="str">
            <v>B.6.b</v>
          </cell>
          <cell r="Q902" t="str">
            <v>(Ruolo Sanitario - T.DETERMINATO - - Personale dirigente non medico - Indennità varie)</v>
          </cell>
          <cell r="V902">
            <v>4000</v>
          </cell>
          <cell r="W902">
            <v>1708</v>
          </cell>
          <cell r="X902">
            <v>0</v>
          </cell>
        </row>
        <row r="903">
          <cell r="J903" t="str">
            <v>INPUTB.6.b</v>
          </cell>
          <cell r="P903" t="str">
            <v>B.6.b</v>
          </cell>
          <cell r="Q903" t="str">
            <v>(Ruolo Sanitario - T.DETERMINATO - - Personale dirigente non medico - Competenze personale comandato)</v>
          </cell>
          <cell r="V903">
            <v>0</v>
          </cell>
          <cell r="W903">
            <v>0</v>
          </cell>
          <cell r="X903">
            <v>0</v>
          </cell>
        </row>
        <row r="904">
          <cell r="J904" t="str">
            <v>INPUTB.6.b</v>
          </cell>
          <cell r="P904" t="str">
            <v>B.6.b</v>
          </cell>
          <cell r="Q904" t="str">
            <v>(Ruolo Sanitario - T.DETERMINATO - - Personale dirigente non medico - Incentivazione (retribuzione di risultato))</v>
          </cell>
          <cell r="V904">
            <v>0</v>
          </cell>
          <cell r="W904">
            <v>1265</v>
          </cell>
          <cell r="X904">
            <v>0</v>
          </cell>
        </row>
        <row r="905">
          <cell r="J905" t="str">
            <v>INPUTB.6.b</v>
          </cell>
          <cell r="P905" t="str">
            <v>B.6.b</v>
          </cell>
          <cell r="Q905" t="str">
            <v>(Ruolo Sanitario - T.DETERMINATO - - Personale dirigente non medico - Risorse aggiuntive regionali)</v>
          </cell>
          <cell r="V905">
            <v>2000</v>
          </cell>
          <cell r="W905">
            <v>1000</v>
          </cell>
          <cell r="X905">
            <v>0</v>
          </cell>
        </row>
        <row r="906">
          <cell r="J906" t="str">
            <v>INPUTB.6.b</v>
          </cell>
          <cell r="P906" t="str">
            <v>B.6.b</v>
          </cell>
          <cell r="Q906" t="str">
            <v>(Ruolo Sanitario - T.DETERMINATO - - Personale dirigente non medico - Accantonamento per ferie maturate e non godute)</v>
          </cell>
          <cell r="V906">
            <v>0</v>
          </cell>
          <cell r="W906">
            <v>0</v>
          </cell>
          <cell r="X906">
            <v>0</v>
          </cell>
        </row>
        <row r="907">
          <cell r="J907" t="str">
            <v>INPUTB.6.b</v>
          </cell>
          <cell r="P907" t="str">
            <v>B.6.b</v>
          </cell>
          <cell r="Q907" t="str">
            <v>(Ruolo Sanitario - T.DETERMINATO - - Personale dirigente non medico - Oneri sociali*)</v>
          </cell>
          <cell r="V907">
            <v>28000</v>
          </cell>
          <cell r="W907">
            <v>13928</v>
          </cell>
          <cell r="X907">
            <v>0</v>
          </cell>
        </row>
        <row r="908">
          <cell r="J908" t="str">
            <v>INPUTB.6.b</v>
          </cell>
          <cell r="P908" t="str">
            <v>B.6.b</v>
          </cell>
          <cell r="Q908" t="str">
            <v>(Ruolo Sanitario - T.DETERMINATO - - Personale dirigente non medico - Accantonamento a TFR)</v>
          </cell>
          <cell r="V908">
            <v>0</v>
          </cell>
          <cell r="W908">
            <v>0</v>
          </cell>
          <cell r="X908">
            <v>0</v>
          </cell>
        </row>
        <row r="909">
          <cell r="J909" t="str">
            <v>INPUTB.6.b</v>
          </cell>
          <cell r="P909" t="str">
            <v>B.6.b</v>
          </cell>
          <cell r="Q909" t="str">
            <v>(Ruolo Sanitario - T.DETERMINATO - - Personale dirigente non medico - Accantonamento trattamento quiescenza e simili)</v>
          </cell>
          <cell r="V909">
            <v>0</v>
          </cell>
          <cell r="W909">
            <v>0</v>
          </cell>
          <cell r="X909">
            <v>0</v>
          </cell>
        </row>
        <row r="910">
          <cell r="J910" t="str">
            <v>INPUTB.6.b</v>
          </cell>
          <cell r="P910" t="str">
            <v>B.6.b</v>
          </cell>
          <cell r="Q910" t="str">
            <v>(Ruolo Sanitario - T.DETERMINATO - - Personale dirigente non medico - Altri costi del personale)</v>
          </cell>
          <cell r="V910">
            <v>0</v>
          </cell>
          <cell r="W910">
            <v>0</v>
          </cell>
          <cell r="X910">
            <v>0</v>
          </cell>
        </row>
        <row r="911">
          <cell r="J911" t="str">
            <v>INPUTB.6.b</v>
          </cell>
          <cell r="P911" t="str">
            <v>B.6.b</v>
          </cell>
          <cell r="Q911" t="str">
            <v>(Ruolo Sanitario - ALTRO - - Personale dirigente non medico - Competenze fisse)</v>
          </cell>
          <cell r="V911">
            <v>0</v>
          </cell>
          <cell r="W911">
            <v>0</v>
          </cell>
          <cell r="X911">
            <v>0</v>
          </cell>
        </row>
        <row r="912">
          <cell r="J912" t="str">
            <v>INPUTB.6.b</v>
          </cell>
          <cell r="P912" t="str">
            <v>B.6.b</v>
          </cell>
          <cell r="Q912" t="str">
            <v>(Ruolo Sanitario - ALTRO - - Personale dirigente non medico - Straordinario)</v>
          </cell>
          <cell r="V912">
            <v>0</v>
          </cell>
          <cell r="W912">
            <v>0</v>
          </cell>
          <cell r="X912">
            <v>0</v>
          </cell>
        </row>
        <row r="913">
          <cell r="J913" t="str">
            <v>INPUTB.6.b</v>
          </cell>
          <cell r="P913" t="str">
            <v>B.6.b</v>
          </cell>
          <cell r="Q913" t="str">
            <v>(Ruolo Sanitario - ALTRO - - Personale dirigente non medico - Retr. Posizione)</v>
          </cell>
          <cell r="V913">
            <v>0</v>
          </cell>
          <cell r="W913">
            <v>0</v>
          </cell>
          <cell r="X913">
            <v>0</v>
          </cell>
        </row>
        <row r="914">
          <cell r="J914" t="str">
            <v>INPUTB.6.b</v>
          </cell>
          <cell r="P914" t="str">
            <v>B.6.b</v>
          </cell>
          <cell r="Q914" t="str">
            <v>(Ruolo Sanitario - ALTRO - - Personale dirigente non medico - Indennità varie)</v>
          </cell>
          <cell r="V914">
            <v>0</v>
          </cell>
          <cell r="W914">
            <v>0</v>
          </cell>
          <cell r="X914">
            <v>0</v>
          </cell>
        </row>
        <row r="915">
          <cell r="J915" t="str">
            <v>INPUTB.6.b</v>
          </cell>
          <cell r="P915" t="str">
            <v>B.6.b</v>
          </cell>
          <cell r="Q915" t="str">
            <v>(Ruolo Sanitario - ALTRO - - Personale dirigente non medico - Competenze personale comandato)</v>
          </cell>
          <cell r="V915">
            <v>0</v>
          </cell>
          <cell r="W915">
            <v>0</v>
          </cell>
          <cell r="X915">
            <v>0</v>
          </cell>
        </row>
        <row r="916">
          <cell r="J916" t="str">
            <v>INPUTB.6.b</v>
          </cell>
          <cell r="P916" t="str">
            <v>B.6.b</v>
          </cell>
          <cell r="Q916" t="str">
            <v>(Ruolo Sanitario - ALTRO - - Personale dirigente non medico - Incentivazione (retribuzione di risultato))</v>
          </cell>
          <cell r="V916">
            <v>0</v>
          </cell>
          <cell r="W916">
            <v>0</v>
          </cell>
          <cell r="X916">
            <v>0</v>
          </cell>
        </row>
        <row r="917">
          <cell r="J917" t="str">
            <v>INPUTB.6.b</v>
          </cell>
          <cell r="P917" t="str">
            <v>B.6.b</v>
          </cell>
          <cell r="Q917" t="str">
            <v>(Ruolo Sanitario - ALTRO - - Personale dirigente non medico - Risorse aggiuntive regionali)</v>
          </cell>
          <cell r="V917">
            <v>0</v>
          </cell>
          <cell r="W917">
            <v>0</v>
          </cell>
          <cell r="X917">
            <v>0</v>
          </cell>
        </row>
        <row r="918">
          <cell r="J918" t="str">
            <v>INPUTB.6.b</v>
          </cell>
          <cell r="P918" t="str">
            <v>B.6.b</v>
          </cell>
          <cell r="Q918" t="str">
            <v>(Ruolo Sanitario - ALTRO - - Personale dirigente non medico - Accantonamento per ferie maturate e non godute)</v>
          </cell>
          <cell r="V918">
            <v>0</v>
          </cell>
          <cell r="W918">
            <v>0</v>
          </cell>
          <cell r="X918">
            <v>0</v>
          </cell>
        </row>
        <row r="919">
          <cell r="J919" t="str">
            <v>INPUTB.6.b</v>
          </cell>
          <cell r="P919" t="str">
            <v>B.6.b</v>
          </cell>
          <cell r="Q919" t="str">
            <v>(Ruolo Sanitario - ALTRO - - Personale dirigente non medico - Oneri sociali*)</v>
          </cell>
          <cell r="V919">
            <v>0</v>
          </cell>
          <cell r="W919">
            <v>0</v>
          </cell>
          <cell r="X919">
            <v>0</v>
          </cell>
        </row>
        <row r="920">
          <cell r="J920" t="str">
            <v>INPUTB.6.b</v>
          </cell>
          <cell r="P920" t="str">
            <v>B.6.b</v>
          </cell>
          <cell r="Q920" t="str">
            <v>(Ruolo Sanitario - ALTRO - - Personale dirigente non medico - Accantonamento a TFR)</v>
          </cell>
          <cell r="V920">
            <v>0</v>
          </cell>
          <cell r="W920">
            <v>0</v>
          </cell>
          <cell r="X920">
            <v>0</v>
          </cell>
        </row>
        <row r="921">
          <cell r="J921" t="str">
            <v>INPUTB.6.b</v>
          </cell>
          <cell r="P921" t="str">
            <v>B.6.b</v>
          </cell>
          <cell r="Q921" t="str">
            <v>(Ruolo Sanitario - ALTRO - - Personale dirigente non medico - Accantonamento trattamento quiescenza e simili)</v>
          </cell>
          <cell r="V921">
            <v>0</v>
          </cell>
          <cell r="W921">
            <v>0</v>
          </cell>
          <cell r="X921">
            <v>0</v>
          </cell>
        </row>
        <row r="922">
          <cell r="J922" t="str">
            <v>INPUTB.6.b</v>
          </cell>
          <cell r="P922" t="str">
            <v>B.6.b</v>
          </cell>
          <cell r="Q922" t="str">
            <v>(Ruolo Sanitario - ALTRO - - Personale dirigente non medico - Altri costi del personale)</v>
          </cell>
          <cell r="V922">
            <v>0</v>
          </cell>
          <cell r="W922">
            <v>0</v>
          </cell>
          <cell r="X922">
            <v>0</v>
          </cell>
        </row>
        <row r="923">
          <cell r="J923" t="str">
            <v>INPUTB.6.c</v>
          </cell>
          <cell r="P923" t="str">
            <v>B.6.c</v>
          </cell>
          <cell r="Q923" t="str">
            <v>(Ruolo Sanitario - T.INDETERMINATO- - Personale comparto - Competenze fisse)</v>
          </cell>
          <cell r="V923">
            <v>6609000</v>
          </cell>
          <cell r="W923">
            <v>6988287</v>
          </cell>
          <cell r="X923">
            <v>0</v>
          </cell>
        </row>
        <row r="924">
          <cell r="J924" t="str">
            <v>INPUTB.6.c</v>
          </cell>
          <cell r="P924" t="str">
            <v>B.6.c</v>
          </cell>
          <cell r="Q924" t="str">
            <v>(Ruolo Sanitario - T.INDETERMINATO- - Personale comparto - Straordinario)</v>
          </cell>
          <cell r="V924">
            <v>37000</v>
          </cell>
          <cell r="W924">
            <v>45380</v>
          </cell>
          <cell r="X924">
            <v>0</v>
          </cell>
        </row>
        <row r="925">
          <cell r="J925" t="str">
            <v>INPUTB.6.c</v>
          </cell>
          <cell r="P925" t="str">
            <v>B.6.c</v>
          </cell>
          <cell r="Q925" t="str">
            <v>(Ruolo Sanitario - T.INDETERMINATO- - Personale comparto - Indennità varie)</v>
          </cell>
          <cell r="V925">
            <v>399000</v>
          </cell>
          <cell r="W925">
            <v>374798</v>
          </cell>
          <cell r="X925">
            <v>0</v>
          </cell>
        </row>
        <row r="926">
          <cell r="J926" t="str">
            <v>INPUTB.6.c</v>
          </cell>
          <cell r="P926" t="str">
            <v>B.6.c</v>
          </cell>
          <cell r="Q926" t="str">
            <v>(Ruolo Sanitario - T.INDETERMINATO- - Personale comparto - Incentivazione alla produttività collettiva)</v>
          </cell>
          <cell r="V926">
            <v>249000</v>
          </cell>
          <cell r="W926">
            <v>257788</v>
          </cell>
          <cell r="X926">
            <v>0</v>
          </cell>
        </row>
        <row r="927">
          <cell r="J927" t="str">
            <v>INPUTB.6.c</v>
          </cell>
          <cell r="P927" t="str">
            <v>B.6.c</v>
          </cell>
          <cell r="Q927" t="str">
            <v>(Ruolo Sanitario - T.INDETERMINATO- - Personale comparto - Competenze personale comandato)</v>
          </cell>
          <cell r="V927">
            <v>0</v>
          </cell>
          <cell r="W927">
            <v>0</v>
          </cell>
          <cell r="X927">
            <v>0</v>
          </cell>
        </row>
        <row r="928">
          <cell r="J928" t="str">
            <v>INPUTB.6.c</v>
          </cell>
          <cell r="P928" t="str">
            <v>B.6.c</v>
          </cell>
          <cell r="Q928" t="str">
            <v>(Ruolo Sanitario - T.INDETERMINATO- - Personale comparto - Risorse aggiuntive regionali)</v>
          </cell>
          <cell r="V928">
            <v>177000</v>
          </cell>
          <cell r="W928">
            <v>187056</v>
          </cell>
          <cell r="X928">
            <v>0</v>
          </cell>
        </row>
        <row r="929">
          <cell r="J929" t="str">
            <v>INPUTB.6.c</v>
          </cell>
          <cell r="P929" t="str">
            <v>B.6.c</v>
          </cell>
          <cell r="Q929" t="str">
            <v>(Ruolo Sanitario - T.INDETERMINATO- - Personale comparto - Accantonamento per ferie maturate e non godute)</v>
          </cell>
          <cell r="V929">
            <v>0</v>
          </cell>
          <cell r="W929">
            <v>0</v>
          </cell>
          <cell r="X929">
            <v>0</v>
          </cell>
        </row>
        <row r="930">
          <cell r="J930" t="str">
            <v>INPUTB.6.c</v>
          </cell>
          <cell r="P930" t="str">
            <v>B.6.c</v>
          </cell>
          <cell r="Q930" t="str">
            <v>(Ruolo Sanitario - T.INDETERMINATO- - Personale comparto - Oneri sociali*)</v>
          </cell>
          <cell r="V930">
            <v>2095000</v>
          </cell>
          <cell r="W930">
            <v>2199179</v>
          </cell>
          <cell r="X930">
            <v>0</v>
          </cell>
        </row>
        <row r="931">
          <cell r="J931" t="str">
            <v>INPUTB.6.c</v>
          </cell>
          <cell r="P931" t="str">
            <v>B.6.c</v>
          </cell>
          <cell r="Q931" t="str">
            <v>(Ruolo Sanitario - T.INDETERMINATO- - Personale comparto - Accantonamento a TFR)</v>
          </cell>
          <cell r="V931">
            <v>0</v>
          </cell>
          <cell r="W931">
            <v>0</v>
          </cell>
          <cell r="X931">
            <v>0</v>
          </cell>
        </row>
        <row r="932">
          <cell r="J932" t="str">
            <v>INPUTB.6.c</v>
          </cell>
          <cell r="P932" t="str">
            <v>B.6.c</v>
          </cell>
          <cell r="Q932" t="str">
            <v>(Ruolo Sanitario - T.INDETERMINATO- - Personale comparto - Accantonamento trattamento quiescenza e simili)</v>
          </cell>
          <cell r="V932">
            <v>0</v>
          </cell>
          <cell r="W932">
            <v>0</v>
          </cell>
          <cell r="X932">
            <v>0</v>
          </cell>
        </row>
        <row r="933">
          <cell r="J933" t="str">
            <v>INPUTB.6.c</v>
          </cell>
          <cell r="P933" t="str">
            <v>B.6.c</v>
          </cell>
          <cell r="Q933" t="str">
            <v>(Ruolo Sanitario - T.INDETERMINATO- - Personale comparto - Altri costi del personale)</v>
          </cell>
          <cell r="V933">
            <v>39000</v>
          </cell>
          <cell r="W933">
            <v>23700</v>
          </cell>
          <cell r="X933">
            <v>0</v>
          </cell>
        </row>
        <row r="934">
          <cell r="J934" t="str">
            <v>INPUTB.6.c</v>
          </cell>
          <cell r="P934" t="str">
            <v>B.6.c</v>
          </cell>
          <cell r="Q934" t="str">
            <v>(Ruolo Sanitario - T.DETERMINATO- - Personale comparto - Competenze fisse)</v>
          </cell>
          <cell r="V934">
            <v>207000</v>
          </cell>
          <cell r="W934">
            <v>161356</v>
          </cell>
          <cell r="X934">
            <v>0</v>
          </cell>
        </row>
        <row r="935">
          <cell r="J935" t="str">
            <v>INPUTB.6.c</v>
          </cell>
          <cell r="P935" t="str">
            <v>B.6.c</v>
          </cell>
          <cell r="Q935" t="str">
            <v>(Ruolo Sanitario - T.DETERMINATO- - Personale comparto - Straordinario)</v>
          </cell>
          <cell r="V935">
            <v>3000</v>
          </cell>
          <cell r="W935">
            <v>1000</v>
          </cell>
          <cell r="X935">
            <v>0</v>
          </cell>
        </row>
        <row r="936">
          <cell r="J936" t="str">
            <v>INPUTB.6.c</v>
          </cell>
          <cell r="P936" t="str">
            <v>B.6.c</v>
          </cell>
          <cell r="Q936" t="str">
            <v>(Ruolo Sanitario - T.DETERMINATO- - Personale comparto - Indennità varie)</v>
          </cell>
          <cell r="V936">
            <v>23000</v>
          </cell>
          <cell r="W936">
            <v>2422</v>
          </cell>
          <cell r="X936">
            <v>0</v>
          </cell>
        </row>
        <row r="937">
          <cell r="J937" t="str">
            <v>INPUTB.6.c</v>
          </cell>
          <cell r="P937" t="str">
            <v>B.6.c</v>
          </cell>
          <cell r="Q937" t="str">
            <v>(Ruolo Sanitario - T.DETERMINATO- - Personale comparto - Incentivazione alla produttività collettiva)</v>
          </cell>
          <cell r="V937">
            <v>5000</v>
          </cell>
          <cell r="W937">
            <v>3280</v>
          </cell>
          <cell r="X937">
            <v>0</v>
          </cell>
        </row>
        <row r="938">
          <cell r="J938" t="str">
            <v>INPUTB.6.c</v>
          </cell>
          <cell r="P938" t="str">
            <v>B.6.c</v>
          </cell>
          <cell r="Q938" t="str">
            <v>(Ruolo Sanitario - T.DETERMINATO- - Personale comparto - Competenze personale comandato)</v>
          </cell>
          <cell r="V938">
            <v>0</v>
          </cell>
          <cell r="W938">
            <v>0</v>
          </cell>
          <cell r="X938">
            <v>0</v>
          </cell>
        </row>
        <row r="939">
          <cell r="J939" t="str">
            <v>INPUTB.6.c</v>
          </cell>
          <cell r="P939" t="str">
            <v>B.6.c</v>
          </cell>
          <cell r="Q939" t="str">
            <v>(Ruolo Sanitario - T.DETERMINATO- - Personale comparto - Risorse aggiuntive regionali)</v>
          </cell>
          <cell r="V939">
            <v>3000</v>
          </cell>
          <cell r="W939">
            <v>3944</v>
          </cell>
          <cell r="X939">
            <v>0</v>
          </cell>
        </row>
        <row r="940">
          <cell r="J940" t="str">
            <v>INPUTB.6.c</v>
          </cell>
          <cell r="P940" t="str">
            <v>B.6.c</v>
          </cell>
          <cell r="Q940" t="str">
            <v>(Ruolo Sanitario - T.DETERMINATO- - Personale comparto - Accantonamento per ferie maturate e non godute)</v>
          </cell>
          <cell r="V940">
            <v>0</v>
          </cell>
          <cell r="W940">
            <v>0</v>
          </cell>
          <cell r="X940">
            <v>0</v>
          </cell>
        </row>
        <row r="941">
          <cell r="J941" t="str">
            <v>INPUTB.6.c</v>
          </cell>
          <cell r="P941" t="str">
            <v>B.6.c</v>
          </cell>
          <cell r="Q941" t="str">
            <v>(Ruolo Sanitario - T.DETERMINATO- - Personale comparto - Oneri sociali*)</v>
          </cell>
          <cell r="V941">
            <v>68000</v>
          </cell>
          <cell r="W941">
            <v>48160</v>
          </cell>
          <cell r="X941">
            <v>0</v>
          </cell>
        </row>
        <row r="942">
          <cell r="J942" t="str">
            <v>INPUTB.6.c</v>
          </cell>
          <cell r="P942" t="str">
            <v>B.6.c</v>
          </cell>
          <cell r="Q942" t="str">
            <v>(Ruolo Sanitario - T.DETERMINATO- - Personale comparto - Accantonamento a TFR)</v>
          </cell>
          <cell r="V942">
            <v>0</v>
          </cell>
          <cell r="W942">
            <v>0</v>
          </cell>
          <cell r="X942">
            <v>0</v>
          </cell>
        </row>
        <row r="943">
          <cell r="J943" t="str">
            <v>INPUTB.6.c</v>
          </cell>
          <cell r="P943" t="str">
            <v>B.6.c</v>
          </cell>
          <cell r="Q943" t="str">
            <v>(Ruolo Sanitario - T.DETERMINATO- - Personale comparto - Accantonamento trattamento quiescenza e simili)</v>
          </cell>
          <cell r="V943">
            <v>0</v>
          </cell>
          <cell r="W943">
            <v>0</v>
          </cell>
          <cell r="X943">
            <v>0</v>
          </cell>
        </row>
        <row r="944">
          <cell r="J944" t="str">
            <v>INPUTB.6.c</v>
          </cell>
          <cell r="P944" t="str">
            <v>B.6.c</v>
          </cell>
          <cell r="Q944" t="str">
            <v>(Ruolo Sanitario - T.DETERMINATO- - Personale comparto - Altri costi del personale)</v>
          </cell>
          <cell r="V944">
            <v>0</v>
          </cell>
          <cell r="W944">
            <v>0</v>
          </cell>
          <cell r="X944">
            <v>0</v>
          </cell>
        </row>
        <row r="945">
          <cell r="J945" t="str">
            <v>INPUTB.6.c</v>
          </cell>
          <cell r="P945" t="str">
            <v>B.6.c</v>
          </cell>
          <cell r="Q945" t="str">
            <v>(Ruolo Sanitario - T.ALTRO- - Personale comparto - Competenze fisse)</v>
          </cell>
          <cell r="V945">
            <v>0</v>
          </cell>
          <cell r="W945">
            <v>0</v>
          </cell>
          <cell r="X945">
            <v>0</v>
          </cell>
        </row>
        <row r="946">
          <cell r="J946" t="str">
            <v>INPUTB.6.c</v>
          </cell>
          <cell r="P946" t="str">
            <v>B.6.c</v>
          </cell>
          <cell r="Q946" t="str">
            <v>(Ruolo Sanitario - T.ALTRO- - Personale comparto - Straordinario)</v>
          </cell>
          <cell r="V946">
            <v>0</v>
          </cell>
          <cell r="W946">
            <v>0</v>
          </cell>
          <cell r="X946">
            <v>0</v>
          </cell>
        </row>
        <row r="947">
          <cell r="J947" t="str">
            <v>INPUTB.6.c</v>
          </cell>
          <cell r="P947" t="str">
            <v>B.6.c</v>
          </cell>
          <cell r="Q947" t="str">
            <v>(Ruolo Sanitario - T.ALTRO- - Personale comparto - Indennità varie)</v>
          </cell>
          <cell r="V947">
            <v>0</v>
          </cell>
          <cell r="W947">
            <v>0</v>
          </cell>
          <cell r="X947">
            <v>0</v>
          </cell>
        </row>
        <row r="948">
          <cell r="J948" t="str">
            <v>INPUTB.6.c</v>
          </cell>
          <cell r="P948" t="str">
            <v>B.6.c</v>
          </cell>
          <cell r="Q948" t="str">
            <v>(Ruolo Sanitario - T.ALTRO- - Personale comparto - Incentivazione alla produttività collettiva)</v>
          </cell>
          <cell r="V948">
            <v>0</v>
          </cell>
          <cell r="W948">
            <v>0</v>
          </cell>
          <cell r="X948">
            <v>0</v>
          </cell>
        </row>
        <row r="949">
          <cell r="J949" t="str">
            <v>INPUTB.6.c</v>
          </cell>
          <cell r="P949" t="str">
            <v>B.6.c</v>
          </cell>
          <cell r="Q949" t="str">
            <v>(Ruolo Sanitario - T.ALTRO- - Personale comparto - Competenze personale comandato)</v>
          </cell>
          <cell r="V949">
            <v>0</v>
          </cell>
          <cell r="W949">
            <v>0</v>
          </cell>
          <cell r="X949">
            <v>0</v>
          </cell>
        </row>
        <row r="950">
          <cell r="J950" t="str">
            <v>INPUTB.6.c</v>
          </cell>
          <cell r="P950" t="str">
            <v>B.6.c</v>
          </cell>
          <cell r="Q950" t="str">
            <v>(Ruolo Sanitario - T.ALTRO- - Personale comparto - Risorse aggiuntive regionali)</v>
          </cell>
          <cell r="V950">
            <v>0</v>
          </cell>
          <cell r="W950">
            <v>0</v>
          </cell>
          <cell r="X950">
            <v>0</v>
          </cell>
        </row>
        <row r="951">
          <cell r="J951" t="str">
            <v>INPUTB.6.c</v>
          </cell>
          <cell r="P951" t="str">
            <v>B.6.c</v>
          </cell>
          <cell r="Q951" t="str">
            <v>(Ruolo Sanitario - T.ALTRO- - Personale comparto - Accantonamento per ferie maturate e non godute)</v>
          </cell>
          <cell r="V951">
            <v>0</v>
          </cell>
          <cell r="W951">
            <v>0</v>
          </cell>
          <cell r="X951">
            <v>0</v>
          </cell>
        </row>
        <row r="952">
          <cell r="J952" t="str">
            <v>INPUTB.6.c</v>
          </cell>
          <cell r="P952" t="str">
            <v>B.6.c</v>
          </cell>
          <cell r="Q952" t="str">
            <v>(Ruolo Sanitario - T.ALTRO- - Personale comparto - Oneri sociali*)</v>
          </cell>
          <cell r="V952">
            <v>0</v>
          </cell>
          <cell r="W952">
            <v>0</v>
          </cell>
          <cell r="X952">
            <v>0</v>
          </cell>
        </row>
        <row r="953">
          <cell r="J953" t="str">
            <v>INPUTB.6.c</v>
          </cell>
          <cell r="P953" t="str">
            <v>B.6.c</v>
          </cell>
          <cell r="Q953" t="str">
            <v>(Ruolo Sanitario - T.ALTRO- - Personale comparto - Accantonamento a TFR)</v>
          </cell>
          <cell r="V953">
            <v>0</v>
          </cell>
          <cell r="W953">
            <v>0</v>
          </cell>
          <cell r="X953">
            <v>0</v>
          </cell>
        </row>
        <row r="954">
          <cell r="J954" t="str">
            <v>INPUTB.6.c</v>
          </cell>
          <cell r="P954" t="str">
            <v>B.6.c</v>
          </cell>
          <cell r="Q954" t="str">
            <v>(Ruolo Sanitario - T.ALTRO- - Personale comparto - Accantonamento trattamento quiescenza e simili)</v>
          </cell>
          <cell r="V954">
            <v>0</v>
          </cell>
          <cell r="W954">
            <v>0</v>
          </cell>
          <cell r="X954">
            <v>0</v>
          </cell>
        </row>
        <row r="955">
          <cell r="J955" t="str">
            <v>INPUTB.6.c</v>
          </cell>
          <cell r="P955" t="str">
            <v>B.6.c</v>
          </cell>
          <cell r="Q955" t="str">
            <v>(Ruolo Sanitario - T.ALTRO- - Personale comparto - Altri costi del personale)</v>
          </cell>
          <cell r="V955">
            <v>0</v>
          </cell>
          <cell r="W955">
            <v>0</v>
          </cell>
          <cell r="X955">
            <v>0</v>
          </cell>
        </row>
        <row r="956">
          <cell r="J956" t="str">
            <v>TOTAL</v>
          </cell>
          <cell r="Q956" t="str">
            <v>(B.6 Personale del ruolo professionale - Totale)</v>
          </cell>
          <cell r="V956">
            <v>342000</v>
          </cell>
          <cell r="W956">
            <v>345814</v>
          </cell>
          <cell r="X956">
            <v>0</v>
          </cell>
        </row>
        <row r="957">
          <cell r="J957" t="str">
            <v>INPUTB.6.d</v>
          </cell>
          <cell r="P957" t="str">
            <v>B.6.d</v>
          </cell>
          <cell r="Q957" t="str">
            <v>(Ruolo professionale - T.INDETERMINATO- Personale dirigente - Competenze fisse)</v>
          </cell>
          <cell r="V957">
            <v>87000</v>
          </cell>
          <cell r="W957">
            <v>87634</v>
          </cell>
          <cell r="X957">
            <v>0</v>
          </cell>
        </row>
        <row r="958">
          <cell r="J958" t="str">
            <v>INPUTB.6.d</v>
          </cell>
          <cell r="P958" t="str">
            <v>B.6.d</v>
          </cell>
          <cell r="Q958" t="str">
            <v>(Ruolo professionale - T.INDETERMINATO- Personale dirigente - Straordinario)</v>
          </cell>
          <cell r="V958">
            <v>0</v>
          </cell>
          <cell r="W958">
            <v>0</v>
          </cell>
          <cell r="X958">
            <v>0</v>
          </cell>
        </row>
        <row r="959">
          <cell r="J959" t="str">
            <v>INPUTB.6.d</v>
          </cell>
          <cell r="P959" t="str">
            <v>B.6.d</v>
          </cell>
          <cell r="Q959" t="str">
            <v>(Ruolo professionale - T.INDETERMINATO- Personale dirigente - Retr. Posizione)</v>
          </cell>
          <cell r="V959">
            <v>42000</v>
          </cell>
          <cell r="W959">
            <v>61887</v>
          </cell>
          <cell r="X959">
            <v>0</v>
          </cell>
        </row>
        <row r="960">
          <cell r="J960" t="str">
            <v>INPUTB.6.d</v>
          </cell>
          <cell r="P960" t="str">
            <v>B.6.d</v>
          </cell>
          <cell r="Q960" t="str">
            <v>(Ruolo professionale - T.INDETERMINATO- Personale dirigente - Indennità varie)</v>
          </cell>
          <cell r="V960">
            <v>0</v>
          </cell>
          <cell r="W960">
            <v>3700</v>
          </cell>
          <cell r="X960">
            <v>0</v>
          </cell>
        </row>
        <row r="961">
          <cell r="J961" t="str">
            <v>INPUTB.6.d</v>
          </cell>
          <cell r="P961" t="str">
            <v>B.6.d</v>
          </cell>
          <cell r="Q961" t="str">
            <v>(Ruolo professionale - T.INDETERMINATO- Personale dirigente - Competenze Personale comandato)</v>
          </cell>
          <cell r="V961">
            <v>74000</v>
          </cell>
          <cell r="W961">
            <v>74000</v>
          </cell>
          <cell r="X961">
            <v>0</v>
          </cell>
        </row>
        <row r="962">
          <cell r="J962" t="str">
            <v>INPUTB.6.d</v>
          </cell>
          <cell r="P962" t="str">
            <v>B.6.d</v>
          </cell>
          <cell r="Q962" t="str">
            <v>(Ruolo professionale - T.INDETERMINATO- Personale dirigente - Incentivazione (retribuzione di risultato))</v>
          </cell>
          <cell r="V962">
            <v>2000</v>
          </cell>
          <cell r="W962">
            <v>2967</v>
          </cell>
          <cell r="X962">
            <v>0</v>
          </cell>
        </row>
        <row r="963">
          <cell r="J963" t="str">
            <v>INPUTB.6.d</v>
          </cell>
          <cell r="P963" t="str">
            <v>B.6.d</v>
          </cell>
          <cell r="Q963" t="str">
            <v>(Ruolo professionale - T.INDETERMINATO- Personale dirigente - Risorse aggiuntive regionali)</v>
          </cell>
          <cell r="V963">
            <v>2000</v>
          </cell>
          <cell r="W963">
            <v>2000</v>
          </cell>
          <cell r="X963">
            <v>0</v>
          </cell>
        </row>
        <row r="964">
          <cell r="J964" t="str">
            <v>INPUTB.6.d</v>
          </cell>
          <cell r="P964" t="str">
            <v>B.6.d</v>
          </cell>
          <cell r="Q964" t="str">
            <v>(Ruolo professionale - T.INDETERMINATO- Personale dirigente - Accantonamento per ferie maturate e non godute)</v>
          </cell>
          <cell r="V964">
            <v>0</v>
          </cell>
          <cell r="W964">
            <v>0</v>
          </cell>
          <cell r="X964">
            <v>0</v>
          </cell>
        </row>
        <row r="965">
          <cell r="J965" t="str">
            <v>INPUTB.6.d</v>
          </cell>
          <cell r="P965" t="str">
            <v>B.6.d</v>
          </cell>
          <cell r="Q965" t="str">
            <v>(Ruolo professionale - T.INDETERMINATO- Personale dirigente - Oneri sociali*)</v>
          </cell>
          <cell r="V965">
            <v>59000</v>
          </cell>
          <cell r="W965">
            <v>65013</v>
          </cell>
          <cell r="X965">
            <v>0</v>
          </cell>
        </row>
        <row r="966">
          <cell r="J966" t="str">
            <v>INPUTB.6.d</v>
          </cell>
          <cell r="P966" t="str">
            <v>B.6.d</v>
          </cell>
          <cell r="Q966" t="str">
            <v>(Ruolo professionale - T.INDETERMINATO- Personale dirigente - Accantonamento a TFR)</v>
          </cell>
          <cell r="V966">
            <v>0</v>
          </cell>
          <cell r="W966">
            <v>0</v>
          </cell>
          <cell r="X966">
            <v>0</v>
          </cell>
        </row>
        <row r="967">
          <cell r="J967" t="str">
            <v>INPUTB.6.d</v>
          </cell>
          <cell r="P967" t="str">
            <v>B.6.d</v>
          </cell>
          <cell r="Q967" t="str">
            <v>(Ruolo professionale - T.INDETERMINATO- Personale dirigente - Accantonamento trattamento quiescenza e simili)</v>
          </cell>
          <cell r="V967">
            <v>0</v>
          </cell>
          <cell r="W967">
            <v>0</v>
          </cell>
          <cell r="X967">
            <v>0</v>
          </cell>
        </row>
        <row r="968">
          <cell r="J968" t="str">
            <v>INPUTB.6.d</v>
          </cell>
          <cell r="P968" t="str">
            <v>B.6.d</v>
          </cell>
          <cell r="Q968" t="str">
            <v>(Ruolo professionale - T.INDETERMINATO- Personale dirigente - Altri costi del Ruolo professionale -)</v>
          </cell>
          <cell r="V968">
            <v>0</v>
          </cell>
          <cell r="W968">
            <v>0</v>
          </cell>
          <cell r="X968">
            <v>0</v>
          </cell>
        </row>
        <row r="969">
          <cell r="J969" t="str">
            <v>INPUTB.6.d</v>
          </cell>
          <cell r="P969" t="str">
            <v>B.6.d</v>
          </cell>
          <cell r="Q969" t="str">
            <v>(Ruolo professionale - T.DETERMINATO- Personale dirigente - Competenze fisse)</v>
          </cell>
          <cell r="V969">
            <v>43000</v>
          </cell>
          <cell r="W969">
            <v>21749</v>
          </cell>
          <cell r="X969">
            <v>0</v>
          </cell>
        </row>
        <row r="970">
          <cell r="J970" t="str">
            <v>INPUTB.6.d</v>
          </cell>
          <cell r="P970" t="str">
            <v>B.6.d</v>
          </cell>
          <cell r="Q970" t="str">
            <v>(Ruolo professionale - T.DETERMINATO- Personale dirigente - Straordinario)</v>
          </cell>
          <cell r="V970">
            <v>0</v>
          </cell>
          <cell r="W970">
            <v>0</v>
          </cell>
          <cell r="X970">
            <v>0</v>
          </cell>
        </row>
        <row r="971">
          <cell r="J971" t="str">
            <v>INPUTB.6.d</v>
          </cell>
          <cell r="P971" t="str">
            <v>B.6.d</v>
          </cell>
          <cell r="Q971" t="str">
            <v>(Ruolo professionale - T.DETERMINATO- Personale dirigente - Retr. Posizione)</v>
          </cell>
          <cell r="V971">
            <v>1000</v>
          </cell>
          <cell r="W971">
            <v>570</v>
          </cell>
          <cell r="X971">
            <v>0</v>
          </cell>
        </row>
        <row r="972">
          <cell r="J972" t="str">
            <v>INPUTB.6.d</v>
          </cell>
          <cell r="P972" t="str">
            <v>B.6.d</v>
          </cell>
          <cell r="Q972" t="str">
            <v>(Ruolo professionale - T.DETERMINATO- Personale dirigente - Indennità varie)</v>
          </cell>
          <cell r="V972">
            <v>0</v>
          </cell>
          <cell r="W972">
            <v>0</v>
          </cell>
          <cell r="X972">
            <v>0</v>
          </cell>
        </row>
        <row r="973">
          <cell r="J973" t="str">
            <v>INPUTB.6.d</v>
          </cell>
          <cell r="P973" t="str">
            <v>B.6.d</v>
          </cell>
          <cell r="Q973" t="str">
            <v>(Ruolo professionale - T.DETERMINATO- Personale dirigente - Competenze Personale comandato)</v>
          </cell>
          <cell r="V973">
            <v>0</v>
          </cell>
          <cell r="W973">
            <v>0</v>
          </cell>
          <cell r="X973">
            <v>0</v>
          </cell>
        </row>
        <row r="974">
          <cell r="J974" t="str">
            <v>INPUTB.6.d</v>
          </cell>
          <cell r="P974" t="str">
            <v>B.6.d</v>
          </cell>
          <cell r="Q974" t="str">
            <v>(Ruolo professionale - T.DETERMINATO- Personale dirigente - Incentivazione (retribuzione di risultato))</v>
          </cell>
          <cell r="V974">
            <v>0</v>
          </cell>
          <cell r="W974">
            <v>0</v>
          </cell>
          <cell r="X974">
            <v>0</v>
          </cell>
        </row>
        <row r="975">
          <cell r="J975" t="str">
            <v>INPUTB.6.d</v>
          </cell>
          <cell r="P975" t="str">
            <v>B.6.d</v>
          </cell>
          <cell r="Q975" t="str">
            <v>(Ruolo professionale - T.DETERMINATO- Personale dirigente - Risorse aggiuntive regionali)</v>
          </cell>
          <cell r="V975">
            <v>1000</v>
          </cell>
          <cell r="W975">
            <v>0</v>
          </cell>
          <cell r="X975">
            <v>0</v>
          </cell>
        </row>
        <row r="976">
          <cell r="J976" t="str">
            <v>INPUTB.6.d</v>
          </cell>
          <cell r="P976" t="str">
            <v>B.6.d</v>
          </cell>
          <cell r="Q976" t="str">
            <v>(Ruolo professionale - T.DETERMINATO- Personale dirigente - Accantonamento per ferie maturate e non godute)</v>
          </cell>
          <cell r="V976">
            <v>0</v>
          </cell>
          <cell r="W976">
            <v>0</v>
          </cell>
          <cell r="X976">
            <v>0</v>
          </cell>
        </row>
        <row r="977">
          <cell r="J977" t="str">
            <v>INPUTB.6.d</v>
          </cell>
          <cell r="P977" t="str">
            <v>B.6.d</v>
          </cell>
          <cell r="Q977" t="str">
            <v>(Ruolo professionale - T.DETERMINATO- Personale dirigente - Oneri sociali*)</v>
          </cell>
          <cell r="V977">
            <v>12000</v>
          </cell>
          <cell r="W977">
            <v>6249</v>
          </cell>
          <cell r="X977">
            <v>0</v>
          </cell>
        </row>
        <row r="978">
          <cell r="J978" t="str">
            <v>INPUTB.6.d</v>
          </cell>
          <cell r="P978" t="str">
            <v>B.6.d</v>
          </cell>
          <cell r="Q978" t="str">
            <v>(Ruolo professionale - T.DETERMINATO- Personale dirigente - Accantonamento a TFR)</v>
          </cell>
          <cell r="V978">
            <v>0</v>
          </cell>
          <cell r="W978">
            <v>0</v>
          </cell>
          <cell r="X978">
            <v>0</v>
          </cell>
        </row>
        <row r="979">
          <cell r="J979" t="str">
            <v>INPUTB.6.d</v>
          </cell>
          <cell r="P979" t="str">
            <v>B.6.d</v>
          </cell>
          <cell r="Q979" t="str">
            <v>(Ruolo professionale - T.DETERMINATO- Personale dirigente - Accantonamento trattamento quiescenza e simili)</v>
          </cell>
          <cell r="V979">
            <v>0</v>
          </cell>
          <cell r="W979">
            <v>0</v>
          </cell>
          <cell r="X979">
            <v>0</v>
          </cell>
        </row>
        <row r="980">
          <cell r="J980" t="str">
            <v>INPUTB.6.d</v>
          </cell>
          <cell r="P980" t="str">
            <v>B.6.d</v>
          </cell>
          <cell r="Q980" t="str">
            <v>(Ruolo professionale - T.DETERMINATO- Personale dirigente - Altri costi del Ruolo professionale -)</v>
          </cell>
          <cell r="V980">
            <v>0</v>
          </cell>
          <cell r="W980">
            <v>0</v>
          </cell>
          <cell r="X980">
            <v>0</v>
          </cell>
        </row>
        <row r="981">
          <cell r="J981" t="str">
            <v>INPUTB.6.d</v>
          </cell>
          <cell r="P981" t="str">
            <v>B.6.d</v>
          </cell>
          <cell r="Q981" t="str">
            <v>(Ruolo professionale - T.ALTRO- Personale dirigente - Competenze fisse)</v>
          </cell>
          <cell r="V981">
            <v>0</v>
          </cell>
          <cell r="W981">
            <v>0</v>
          </cell>
          <cell r="X981">
            <v>0</v>
          </cell>
        </row>
        <row r="982">
          <cell r="J982" t="str">
            <v>INPUTB.6.d</v>
          </cell>
          <cell r="P982" t="str">
            <v>B.6.d</v>
          </cell>
          <cell r="Q982" t="str">
            <v>(Ruolo professionale - T.ALTRO- Personale dirigente - Straordinario)</v>
          </cell>
          <cell r="V982">
            <v>0</v>
          </cell>
          <cell r="W982">
            <v>0</v>
          </cell>
          <cell r="X982">
            <v>0</v>
          </cell>
        </row>
        <row r="983">
          <cell r="J983" t="str">
            <v>INPUTB.6.d</v>
          </cell>
          <cell r="P983" t="str">
            <v>B.6.d</v>
          </cell>
          <cell r="Q983" t="str">
            <v>(Ruolo professionale - T.ALTRO- Personale dirigente - Retr. Posizione)</v>
          </cell>
          <cell r="V983">
            <v>0</v>
          </cell>
          <cell r="W983">
            <v>0</v>
          </cell>
          <cell r="X983">
            <v>0</v>
          </cell>
        </row>
        <row r="984">
          <cell r="J984" t="str">
            <v>INPUTB.6.d</v>
          </cell>
          <cell r="P984" t="str">
            <v>B.6.d</v>
          </cell>
          <cell r="Q984" t="str">
            <v>(Ruolo professionale - T.ALTRO- Personale dirigente - Indennità varie)</v>
          </cell>
          <cell r="V984">
            <v>0</v>
          </cell>
          <cell r="W984">
            <v>0</v>
          </cell>
          <cell r="X984">
            <v>0</v>
          </cell>
        </row>
        <row r="985">
          <cell r="J985" t="str">
            <v>INPUTB.6.d</v>
          </cell>
          <cell r="P985" t="str">
            <v>B.6.d</v>
          </cell>
          <cell r="Q985" t="str">
            <v>(Ruolo professionale - T.ALTRO- Personale dirigente - Competenze Ruolo professionale - T.ALTRO- Personale comandato)</v>
          </cell>
          <cell r="V985">
            <v>0</v>
          </cell>
          <cell r="W985">
            <v>0</v>
          </cell>
          <cell r="X985">
            <v>0</v>
          </cell>
        </row>
        <row r="986">
          <cell r="J986" t="str">
            <v>INPUTB.6.d</v>
          </cell>
          <cell r="P986" t="str">
            <v>B.6.d</v>
          </cell>
          <cell r="Q986" t="str">
            <v>(Ruolo professionale - T.ALTRO- Personale dirigente - Incentivazione (retribuzione di risultato))</v>
          </cell>
          <cell r="V986">
            <v>0</v>
          </cell>
          <cell r="W986">
            <v>0</v>
          </cell>
          <cell r="X986">
            <v>0</v>
          </cell>
        </row>
        <row r="987">
          <cell r="J987" t="str">
            <v>INPUTB.6.d</v>
          </cell>
          <cell r="P987" t="str">
            <v>B.6.d</v>
          </cell>
          <cell r="Q987" t="str">
            <v>(Ruolo professionale - T.ALTRO- Personale dirigente - Risorse aggiuntive regionali)</v>
          </cell>
          <cell r="V987">
            <v>0</v>
          </cell>
          <cell r="W987">
            <v>0</v>
          </cell>
          <cell r="X987">
            <v>0</v>
          </cell>
        </row>
        <row r="988">
          <cell r="J988" t="str">
            <v>INPUTB.6.d</v>
          </cell>
          <cell r="P988" t="str">
            <v>B.6.d</v>
          </cell>
          <cell r="Q988" t="str">
            <v>(Ruolo professionale - T.ALTRO- Personale dirigente - Accantonamento per ferie maturate e non godute)</v>
          </cell>
          <cell r="V988">
            <v>0</v>
          </cell>
          <cell r="W988">
            <v>0</v>
          </cell>
          <cell r="X988">
            <v>0</v>
          </cell>
        </row>
        <row r="989">
          <cell r="J989" t="str">
            <v>INPUTB.6.d</v>
          </cell>
          <cell r="P989" t="str">
            <v>B.6.d</v>
          </cell>
          <cell r="Q989" t="str">
            <v>(Ruolo professionale - T.ALTRO- Personale dirigente - Oneri sociali*)</v>
          </cell>
          <cell r="V989">
            <v>0</v>
          </cell>
          <cell r="W989">
            <v>0</v>
          </cell>
          <cell r="X989">
            <v>0</v>
          </cell>
        </row>
        <row r="990">
          <cell r="J990" t="str">
            <v>INPUTB.6.d</v>
          </cell>
          <cell r="P990" t="str">
            <v>B.6.d</v>
          </cell>
          <cell r="Q990" t="str">
            <v>(Ruolo professionale - T.ALTRO- Personale dirigente - Accantonamento a TFR)</v>
          </cell>
          <cell r="V990">
            <v>0</v>
          </cell>
          <cell r="W990">
            <v>0</v>
          </cell>
          <cell r="X990">
            <v>0</v>
          </cell>
        </row>
        <row r="991">
          <cell r="J991" t="str">
            <v>INPUTB.6.d</v>
          </cell>
          <cell r="P991" t="str">
            <v>B.6.d</v>
          </cell>
          <cell r="Q991" t="str">
            <v>(Ruolo professionale - T.ALTRO- Personale dirigente - Accantonamento trattamento quiescenza e simili)</v>
          </cell>
          <cell r="V991">
            <v>0</v>
          </cell>
          <cell r="W991">
            <v>0</v>
          </cell>
          <cell r="X991">
            <v>0</v>
          </cell>
        </row>
        <row r="992">
          <cell r="J992" t="str">
            <v>INPUTB.6.d</v>
          </cell>
          <cell r="P992" t="str">
            <v>B.6.d</v>
          </cell>
          <cell r="Q992" t="str">
            <v>(Ruolo professionale - T.ALTRO- Personale dirigente - Altri costi del Ruolo professionale -)</v>
          </cell>
          <cell r="V992">
            <v>0</v>
          </cell>
          <cell r="W992">
            <v>0</v>
          </cell>
          <cell r="X992">
            <v>0</v>
          </cell>
        </row>
        <row r="993">
          <cell r="J993" t="str">
            <v>INPUTB.6.e</v>
          </cell>
          <cell r="P993" t="str">
            <v>B.6.e</v>
          </cell>
          <cell r="Q993" t="str">
            <v>(Ruolo professionale - T.INDETERMINATO - Personale comparto - Competenze fisse)</v>
          </cell>
          <cell r="V993">
            <v>0</v>
          </cell>
          <cell r="W993">
            <v>0</v>
          </cell>
          <cell r="X993">
            <v>0</v>
          </cell>
        </row>
        <row r="994">
          <cell r="J994" t="str">
            <v>INPUTB.6.e</v>
          </cell>
          <cell r="P994" t="str">
            <v>B.6.e</v>
          </cell>
          <cell r="Q994" t="str">
            <v>(Ruolo professionale - T.INDETERMINATO - Personale comparto - Straordinario)</v>
          </cell>
          <cell r="V994">
            <v>0</v>
          </cell>
          <cell r="W994">
            <v>0</v>
          </cell>
          <cell r="X994">
            <v>0</v>
          </cell>
        </row>
        <row r="995">
          <cell r="J995" t="str">
            <v>INPUTB.6.e</v>
          </cell>
          <cell r="P995" t="str">
            <v>B.6.e</v>
          </cell>
          <cell r="Q995" t="str">
            <v>(Ruolo professionale - T.INDETERMINATO - Personale comparto - Indennità varie)</v>
          </cell>
          <cell r="V995">
            <v>0</v>
          </cell>
          <cell r="W995">
            <v>0</v>
          </cell>
          <cell r="X995">
            <v>0</v>
          </cell>
        </row>
        <row r="996">
          <cell r="J996" t="str">
            <v>INPUTB.6.e</v>
          </cell>
          <cell r="P996" t="str">
            <v>B.6.e</v>
          </cell>
          <cell r="Q996" t="str">
            <v>(Ruolo professionale - T.INDETERMINATO - Personale comparto - Incentivazione alla produttività collettiva)</v>
          </cell>
          <cell r="V996">
            <v>0</v>
          </cell>
          <cell r="W996">
            <v>0</v>
          </cell>
          <cell r="X996">
            <v>0</v>
          </cell>
        </row>
        <row r="997">
          <cell r="J997" t="str">
            <v>INPUTB.6.e</v>
          </cell>
          <cell r="P997" t="str">
            <v>B.6.e</v>
          </cell>
          <cell r="Q997" t="str">
            <v>(Ruolo professionale - T.INDETERMINATO - Personale comparto - Competenze Ruolo professionale - Personale comandato)</v>
          </cell>
          <cell r="V997">
            <v>0</v>
          </cell>
          <cell r="W997">
            <v>0</v>
          </cell>
          <cell r="X997">
            <v>0</v>
          </cell>
        </row>
        <row r="998">
          <cell r="J998" t="str">
            <v>INPUTB.6.e</v>
          </cell>
          <cell r="P998" t="str">
            <v>B.6.e</v>
          </cell>
          <cell r="Q998" t="str">
            <v>(Ruolo professionale - T.INDETERMINATO - Personale comparto - Risorse aggiuntive regionali)</v>
          </cell>
          <cell r="V998">
            <v>0</v>
          </cell>
          <cell r="W998">
            <v>0</v>
          </cell>
          <cell r="X998">
            <v>0</v>
          </cell>
        </row>
        <row r="999">
          <cell r="J999" t="str">
            <v>INPUTB.6.e</v>
          </cell>
          <cell r="P999" t="str">
            <v>B.6.e</v>
          </cell>
          <cell r="Q999" t="str">
            <v>(Ruolo professionale - T.INDETERMINATO - Personale comparto - Accantonamento per ferie maturate e non godute)</v>
          </cell>
          <cell r="V999">
            <v>0</v>
          </cell>
          <cell r="W999">
            <v>0</v>
          </cell>
          <cell r="X999">
            <v>0</v>
          </cell>
        </row>
        <row r="1000">
          <cell r="J1000" t="str">
            <v>INPUTB.6.e</v>
          </cell>
          <cell r="P1000" t="str">
            <v>B.6.e</v>
          </cell>
          <cell r="Q1000" t="str">
            <v>(Ruolo professionale - T.INDETERMINATO - Personale comparto - Oneri sociali*)</v>
          </cell>
          <cell r="V1000">
            <v>0</v>
          </cell>
          <cell r="W1000">
            <v>0</v>
          </cell>
          <cell r="X1000">
            <v>0</v>
          </cell>
        </row>
        <row r="1001">
          <cell r="J1001" t="str">
            <v>INPUTB.6.e</v>
          </cell>
          <cell r="P1001" t="str">
            <v>B.6.e</v>
          </cell>
          <cell r="Q1001" t="str">
            <v>(Ruolo professionale - T.INDETERMINATO - Personale comparto - Accantonamento a TFR)</v>
          </cell>
          <cell r="V1001">
            <v>0</v>
          </cell>
          <cell r="W1001">
            <v>0</v>
          </cell>
          <cell r="X1001">
            <v>0</v>
          </cell>
        </row>
        <row r="1002">
          <cell r="J1002" t="str">
            <v>INPUTB.6.e</v>
          </cell>
          <cell r="P1002" t="str">
            <v>B.6.e</v>
          </cell>
          <cell r="Q1002" t="str">
            <v>(Ruolo professionale - T.INDETERMINATO - Personale comparto - Accantonamento trattamento quiescenza e simili)</v>
          </cell>
          <cell r="V1002">
            <v>0</v>
          </cell>
          <cell r="W1002">
            <v>0</v>
          </cell>
          <cell r="X1002">
            <v>0</v>
          </cell>
        </row>
        <row r="1003">
          <cell r="J1003" t="str">
            <v>INPUTB.6.e</v>
          </cell>
          <cell r="P1003" t="str">
            <v>B.6.e</v>
          </cell>
          <cell r="Q1003" t="str">
            <v>(Ruolo professionale - T.INDETERMINATO - Personale comparto - Altri costi del personale)</v>
          </cell>
          <cell r="V1003">
            <v>0</v>
          </cell>
          <cell r="W1003">
            <v>0</v>
          </cell>
          <cell r="X1003">
            <v>0</v>
          </cell>
        </row>
        <row r="1004">
          <cell r="J1004" t="str">
            <v>INPUTB.6.e</v>
          </cell>
          <cell r="P1004" t="str">
            <v>B.6.e</v>
          </cell>
          <cell r="Q1004" t="str">
            <v>(Ruolo professionale - T.DETERMINATO - Personale comparto - Competenze fisse)</v>
          </cell>
          <cell r="V1004">
            <v>15000</v>
          </cell>
          <cell r="W1004">
            <v>15664</v>
          </cell>
          <cell r="X1004">
            <v>0</v>
          </cell>
        </row>
        <row r="1005">
          <cell r="J1005" t="str">
            <v>INPUTB.6.e</v>
          </cell>
          <cell r="P1005" t="str">
            <v>B.6.e</v>
          </cell>
          <cell r="Q1005" t="str">
            <v>(Ruolo professionale - T.DETERMINATO - Personale comparto - Straordinario)</v>
          </cell>
          <cell r="V1005">
            <v>0</v>
          </cell>
          <cell r="W1005">
            <v>0</v>
          </cell>
          <cell r="X1005">
            <v>0</v>
          </cell>
        </row>
        <row r="1006">
          <cell r="J1006" t="str">
            <v>INPUTB.6.e</v>
          </cell>
          <cell r="P1006" t="str">
            <v>B.6.e</v>
          </cell>
          <cell r="Q1006" t="str">
            <v>(Ruolo professionale - T.DETERMINATO - Personale comparto - Indennità varie)</v>
          </cell>
          <cell r="V1006">
            <v>0</v>
          </cell>
          <cell r="W1006">
            <v>0</v>
          </cell>
          <cell r="X1006">
            <v>0</v>
          </cell>
        </row>
        <row r="1007">
          <cell r="J1007" t="str">
            <v>INPUTB.6.e</v>
          </cell>
          <cell r="P1007" t="str">
            <v>B.6.e</v>
          </cell>
          <cell r="Q1007" t="str">
            <v>(Ruolo professionale - T.DETERMINATO - Personale comparto - Incentivazione alla produttività collettiva)</v>
          </cell>
          <cell r="V1007">
            <v>0</v>
          </cell>
          <cell r="W1007">
            <v>0</v>
          </cell>
          <cell r="X1007">
            <v>0</v>
          </cell>
        </row>
        <row r="1008">
          <cell r="J1008" t="str">
            <v>INPUTB.6.e</v>
          </cell>
          <cell r="P1008" t="str">
            <v>B.6.e</v>
          </cell>
          <cell r="Q1008" t="str">
            <v>(Ruolo professionale - T.DETERMINATO - Personale comparto - Competenze Ruolo professionale - Personale comandato)</v>
          </cell>
          <cell r="V1008">
            <v>0</v>
          </cell>
          <cell r="W1008">
            <v>0</v>
          </cell>
          <cell r="X1008">
            <v>0</v>
          </cell>
        </row>
        <row r="1009">
          <cell r="J1009" t="str">
            <v>INPUTB.6.e</v>
          </cell>
          <cell r="P1009" t="str">
            <v>B.6.e</v>
          </cell>
          <cell r="Q1009" t="str">
            <v>(Ruolo professionale - T.DETERMINATO - Personale comparto - Risorse aggiuntive regionali)</v>
          </cell>
          <cell r="V1009">
            <v>0</v>
          </cell>
          <cell r="W1009">
            <v>0</v>
          </cell>
          <cell r="X1009">
            <v>0</v>
          </cell>
        </row>
        <row r="1010">
          <cell r="J1010" t="str">
            <v>INPUTB.6.e</v>
          </cell>
          <cell r="P1010" t="str">
            <v>B.6.e</v>
          </cell>
          <cell r="Q1010" t="str">
            <v>(Ruolo professionale - T.DETERMINATO - Personale comparto - Accantonamento per ferie maturate e non godute)</v>
          </cell>
          <cell r="V1010">
            <v>0</v>
          </cell>
          <cell r="W1010">
            <v>0</v>
          </cell>
          <cell r="X1010">
            <v>0</v>
          </cell>
        </row>
        <row r="1011">
          <cell r="J1011" t="str">
            <v>INPUTB.6.e</v>
          </cell>
          <cell r="P1011" t="str">
            <v>B.6.e</v>
          </cell>
          <cell r="Q1011" t="str">
            <v>(Ruolo professionale - T.DETERMINATO - Personale comparto - Oneri sociali*)</v>
          </cell>
          <cell r="V1011">
            <v>4000</v>
          </cell>
          <cell r="W1011">
            <v>4381</v>
          </cell>
          <cell r="X1011">
            <v>0</v>
          </cell>
        </row>
        <row r="1012">
          <cell r="J1012" t="str">
            <v>INPUTB.6.e</v>
          </cell>
          <cell r="P1012" t="str">
            <v>B.6.e</v>
          </cell>
          <cell r="Q1012" t="str">
            <v>(Ruolo professionale - T.DETERMINATO - Personale comparto - Accantonamento a TFR)</v>
          </cell>
          <cell r="V1012">
            <v>0</v>
          </cell>
          <cell r="W1012">
            <v>0</v>
          </cell>
          <cell r="X1012">
            <v>0</v>
          </cell>
        </row>
        <row r="1013">
          <cell r="J1013" t="str">
            <v>INPUTB.6.e</v>
          </cell>
          <cell r="P1013" t="str">
            <v>B.6.e</v>
          </cell>
          <cell r="Q1013" t="str">
            <v>(Ruolo professionale - T.DETERMINATO - Personale comparto - Accantonamento trattamento quiescenza e simili)</v>
          </cell>
          <cell r="V1013">
            <v>0</v>
          </cell>
          <cell r="W1013">
            <v>0</v>
          </cell>
          <cell r="X1013">
            <v>0</v>
          </cell>
        </row>
        <row r="1014">
          <cell r="J1014" t="str">
            <v>INPUTB.6.e</v>
          </cell>
          <cell r="P1014" t="str">
            <v>B.6.e</v>
          </cell>
          <cell r="Q1014" t="str">
            <v>(Ruolo professionale - T.DETERMINATO - Personale comparto - Altri costi del personale)</v>
          </cell>
          <cell r="V1014">
            <v>0</v>
          </cell>
          <cell r="W1014">
            <v>0</v>
          </cell>
          <cell r="X1014">
            <v>0</v>
          </cell>
        </row>
        <row r="1015">
          <cell r="J1015" t="str">
            <v>INPUTB.6.e</v>
          </cell>
          <cell r="P1015" t="str">
            <v>B.6.e</v>
          </cell>
          <cell r="Q1015" t="str">
            <v>(Ruolo professionale - T.ALTRO - Personale comparto - Competenze fisse)</v>
          </cell>
          <cell r="V1015">
            <v>0</v>
          </cell>
          <cell r="W1015">
            <v>0</v>
          </cell>
          <cell r="X1015">
            <v>0</v>
          </cell>
        </row>
        <row r="1016">
          <cell r="J1016" t="str">
            <v>INPUTB.6.e</v>
          </cell>
          <cell r="P1016" t="str">
            <v>B.6.e</v>
          </cell>
          <cell r="Q1016" t="str">
            <v>(Ruolo professionale - T.ALTRO - Personale comparto - Straordinario)</v>
          </cell>
          <cell r="V1016">
            <v>0</v>
          </cell>
          <cell r="W1016">
            <v>0</v>
          </cell>
          <cell r="X1016">
            <v>0</v>
          </cell>
        </row>
        <row r="1017">
          <cell r="J1017" t="str">
            <v>INPUTB.6.e</v>
          </cell>
          <cell r="P1017" t="str">
            <v>B.6.e</v>
          </cell>
          <cell r="Q1017" t="str">
            <v>(Ruolo professionale - T.ALTRO - Personale comparto - Indennità varie)</v>
          </cell>
          <cell r="V1017">
            <v>0</v>
          </cell>
          <cell r="W1017">
            <v>0</v>
          </cell>
          <cell r="X1017">
            <v>0</v>
          </cell>
        </row>
        <row r="1018">
          <cell r="J1018" t="str">
            <v>INPUTB.6.e</v>
          </cell>
          <cell r="P1018" t="str">
            <v>B.6.e</v>
          </cell>
          <cell r="Q1018" t="str">
            <v>(Ruolo professionale - T.ALTRO - Personale comparto - Incentivazione alla produttività collettiva)</v>
          </cell>
          <cell r="V1018">
            <v>0</v>
          </cell>
          <cell r="W1018">
            <v>0</v>
          </cell>
          <cell r="X1018">
            <v>0</v>
          </cell>
        </row>
        <row r="1019">
          <cell r="J1019" t="str">
            <v>INPUTB.6.e</v>
          </cell>
          <cell r="P1019" t="str">
            <v>B.6.e</v>
          </cell>
          <cell r="Q1019" t="str">
            <v>(Ruolo professionale - T.ALTRO - Personale comparto - Competenze Ruolo professionale - Personale comandato)</v>
          </cell>
          <cell r="V1019">
            <v>0</v>
          </cell>
          <cell r="W1019">
            <v>0</v>
          </cell>
          <cell r="X1019">
            <v>0</v>
          </cell>
        </row>
        <row r="1020">
          <cell r="J1020" t="str">
            <v>INPUTB.6.e</v>
          </cell>
          <cell r="P1020" t="str">
            <v>B.6.e</v>
          </cell>
          <cell r="Q1020" t="str">
            <v>(Ruolo professionale - T.ALTRO - Personale comparto - Risorse aggiuntive regionali)</v>
          </cell>
          <cell r="V1020">
            <v>0</v>
          </cell>
          <cell r="W1020">
            <v>0</v>
          </cell>
          <cell r="X1020">
            <v>0</v>
          </cell>
        </row>
        <row r="1021">
          <cell r="J1021" t="str">
            <v>INPUTB.6.e</v>
          </cell>
          <cell r="P1021" t="str">
            <v>B.6.e</v>
          </cell>
          <cell r="Q1021" t="str">
            <v>(Ruolo professionale - T.ALTRO - Personale comparto - Accantonamento per ferie maturate e non godute)</v>
          </cell>
          <cell r="V1021">
            <v>0</v>
          </cell>
          <cell r="W1021">
            <v>0</v>
          </cell>
          <cell r="X1021">
            <v>0</v>
          </cell>
        </row>
        <row r="1022">
          <cell r="J1022" t="str">
            <v>INPUTB.6.e</v>
          </cell>
          <cell r="P1022" t="str">
            <v>B.6.e</v>
          </cell>
          <cell r="Q1022" t="str">
            <v>(Ruolo professionale - T.ALTRO - Personale comparto - Oneri sociali*)</v>
          </cell>
          <cell r="V1022">
            <v>0</v>
          </cell>
          <cell r="W1022">
            <v>0</v>
          </cell>
          <cell r="X1022">
            <v>0</v>
          </cell>
        </row>
        <row r="1023">
          <cell r="J1023" t="str">
            <v>INPUTB.6.e</v>
          </cell>
          <cell r="P1023" t="str">
            <v>B.6.e</v>
          </cell>
          <cell r="Q1023" t="str">
            <v>(Ruolo professionale - T.ALTRO - Personale comparto - Accantonamento a TFR)</v>
          </cell>
          <cell r="V1023">
            <v>0</v>
          </cell>
          <cell r="W1023">
            <v>0</v>
          </cell>
          <cell r="X1023">
            <v>0</v>
          </cell>
        </row>
        <row r="1024">
          <cell r="J1024" t="str">
            <v>INPUTB.6.e</v>
          </cell>
          <cell r="P1024" t="str">
            <v>B.6.e</v>
          </cell>
          <cell r="Q1024" t="str">
            <v>(Ruolo professionale - T.ALTRO - Personale comparto - Accantonamento trattamento quiescenza e simili)</v>
          </cell>
          <cell r="V1024">
            <v>0</v>
          </cell>
          <cell r="W1024">
            <v>0</v>
          </cell>
          <cell r="X1024">
            <v>0</v>
          </cell>
        </row>
        <row r="1025">
          <cell r="J1025" t="str">
            <v>INPUTB.6.e</v>
          </cell>
          <cell r="P1025" t="str">
            <v>B.6.e</v>
          </cell>
          <cell r="Q1025" t="str">
            <v>(Ruolo professionale - T.ALTRO - Personale comparto - Altri costi del personale)</v>
          </cell>
          <cell r="V1025">
            <v>0</v>
          </cell>
          <cell r="W1025">
            <v>0</v>
          </cell>
          <cell r="X1025">
            <v>0</v>
          </cell>
        </row>
        <row r="1026">
          <cell r="J1026" t="str">
            <v>TOTAL</v>
          </cell>
          <cell r="Q1026" t="str">
            <v>(B.7 Personale del ruolo tecnico - Totale)</v>
          </cell>
          <cell r="V1026">
            <v>2673000</v>
          </cell>
          <cell r="W1026">
            <v>2602526</v>
          </cell>
          <cell r="X1026">
            <v>0</v>
          </cell>
        </row>
        <row r="1027">
          <cell r="J1027" t="str">
            <v>INPUTB.6.d</v>
          </cell>
          <cell r="P1027" t="str">
            <v>B.6.d</v>
          </cell>
          <cell r="Q1027" t="str">
            <v>(Ruolo tecnico - T.INDETERMINATO - - Personale dirigente - Competenze fisse)</v>
          </cell>
          <cell r="V1027">
            <v>0</v>
          </cell>
          <cell r="W1027">
            <v>3662</v>
          </cell>
          <cell r="X1027">
            <v>0</v>
          </cell>
        </row>
        <row r="1028">
          <cell r="J1028" t="str">
            <v>INPUTB.6.d</v>
          </cell>
          <cell r="P1028" t="str">
            <v>B.6.d</v>
          </cell>
          <cell r="Q1028" t="str">
            <v>(Ruolo tecnico - T.INDETERMINATO - - Personale dirigente - Straordinario)</v>
          </cell>
          <cell r="V1028">
            <v>0</v>
          </cell>
          <cell r="W1028">
            <v>0</v>
          </cell>
          <cell r="X1028">
            <v>0</v>
          </cell>
        </row>
        <row r="1029">
          <cell r="J1029" t="str">
            <v>INPUTB.6.d</v>
          </cell>
          <cell r="P1029" t="str">
            <v>B.6.d</v>
          </cell>
          <cell r="Q1029" t="str">
            <v>(Ruolo tecnico - T.INDETERMINATO - - Personale dirigente - Retr. Posizione)</v>
          </cell>
          <cell r="V1029">
            <v>0</v>
          </cell>
          <cell r="W1029">
            <v>2337</v>
          </cell>
          <cell r="X1029">
            <v>0</v>
          </cell>
        </row>
        <row r="1030">
          <cell r="J1030" t="str">
            <v>INPUTB.6.d</v>
          </cell>
          <cell r="P1030" t="str">
            <v>B.6.d</v>
          </cell>
          <cell r="Q1030" t="str">
            <v>(Ruolo tecnico - T.INDETERMINATO - - Personale dirigente - Indennità varie)</v>
          </cell>
          <cell r="V1030">
            <v>0</v>
          </cell>
          <cell r="W1030">
            <v>0</v>
          </cell>
          <cell r="X1030">
            <v>0</v>
          </cell>
        </row>
        <row r="1031">
          <cell r="J1031" t="str">
            <v>INPUTB.6.d</v>
          </cell>
          <cell r="P1031" t="str">
            <v>B.6.d</v>
          </cell>
          <cell r="Q1031" t="str">
            <v>(Ruolo tecnico - T.INDETERMINATO - - Personale dirigente - Competenze Ruolo tecnico - Personale comandato)</v>
          </cell>
          <cell r="V1031">
            <v>0</v>
          </cell>
          <cell r="W1031">
            <v>0</v>
          </cell>
          <cell r="X1031">
            <v>0</v>
          </cell>
        </row>
        <row r="1032">
          <cell r="J1032" t="str">
            <v>INPUTB.6.d</v>
          </cell>
          <cell r="P1032" t="str">
            <v>B.6.d</v>
          </cell>
          <cell r="Q1032" t="str">
            <v>(Ruolo tecnico - T.INDETERMINATO - - Personale dirigente - Incentivazione (retribuzione di risultato))</v>
          </cell>
          <cell r="V1032">
            <v>0</v>
          </cell>
          <cell r="W1032">
            <v>687</v>
          </cell>
          <cell r="X1032">
            <v>0</v>
          </cell>
        </row>
        <row r="1033">
          <cell r="J1033" t="str">
            <v>INPUTB.6.d</v>
          </cell>
          <cell r="P1033" t="str">
            <v>B.6.d</v>
          </cell>
          <cell r="Q1033" t="str">
            <v>(Ruolo tecnico - T.INDETERMINATO - - Personale dirigente - Risorse aggiuntive regionali)</v>
          </cell>
          <cell r="V1033">
            <v>0</v>
          </cell>
          <cell r="W1033">
            <v>85</v>
          </cell>
          <cell r="X1033">
            <v>0</v>
          </cell>
        </row>
        <row r="1034">
          <cell r="J1034" t="str">
            <v>INPUTB.6.d</v>
          </cell>
          <cell r="P1034" t="str">
            <v>B.6.d</v>
          </cell>
          <cell r="Q1034" t="str">
            <v>(Ruolo tecnico - T.INDETERMINATO - - Personale dirigente - Accantonamento per ferie maturate e non godute)</v>
          </cell>
          <cell r="V1034">
            <v>0</v>
          </cell>
          <cell r="W1034">
            <v>0</v>
          </cell>
          <cell r="X1034">
            <v>0</v>
          </cell>
        </row>
        <row r="1035">
          <cell r="J1035" t="str">
            <v>INPUTB.6.d</v>
          </cell>
          <cell r="P1035" t="str">
            <v>B.6.d</v>
          </cell>
          <cell r="Q1035" t="str">
            <v>(Ruolo tecnico - T.INDETERMINATO - - Personale dirigente - Oneri sociali*)</v>
          </cell>
          <cell r="V1035">
            <v>0</v>
          </cell>
          <cell r="W1035">
            <v>1896</v>
          </cell>
          <cell r="X1035">
            <v>0</v>
          </cell>
        </row>
        <row r="1036">
          <cell r="J1036" t="str">
            <v>INPUTB.6.d</v>
          </cell>
          <cell r="P1036" t="str">
            <v>B.6.d</v>
          </cell>
          <cell r="Q1036" t="str">
            <v>(Ruolo tecnico - T.INDETERMINATO - - Personale dirigente - Accantonamento a TFR)</v>
          </cell>
          <cell r="V1036">
            <v>0</v>
          </cell>
          <cell r="W1036">
            <v>0</v>
          </cell>
          <cell r="X1036">
            <v>0</v>
          </cell>
        </row>
        <row r="1037">
          <cell r="J1037" t="str">
            <v>INPUTB.6.d</v>
          </cell>
          <cell r="P1037" t="str">
            <v>B.6.d</v>
          </cell>
          <cell r="Q1037" t="str">
            <v>(Ruolo tecnico - T.INDETERMINATO - - Personale dirigente - Accantonamento trattamento quiescenza e simili)</v>
          </cell>
          <cell r="V1037">
            <v>0</v>
          </cell>
          <cell r="W1037">
            <v>0</v>
          </cell>
          <cell r="X1037">
            <v>0</v>
          </cell>
        </row>
        <row r="1038">
          <cell r="J1038" t="str">
            <v>INPUTB.6.d</v>
          </cell>
          <cell r="P1038" t="str">
            <v>B.6.d</v>
          </cell>
          <cell r="Q1038" t="str">
            <v>(Ruolo tecnico - T.INDETERMINATO - - Personale dirigente - Altri costi del Ruolo tecnico)</v>
          </cell>
          <cell r="V1038">
            <v>0</v>
          </cell>
          <cell r="W1038">
            <v>0</v>
          </cell>
          <cell r="X1038">
            <v>0</v>
          </cell>
        </row>
        <row r="1039">
          <cell r="J1039" t="str">
            <v>INPUTB.6.d</v>
          </cell>
          <cell r="P1039" t="str">
            <v>B.6.d</v>
          </cell>
          <cell r="Q1039" t="str">
            <v>(Ruolo tecnico - T.DETERMINATO - - Personale dirigente - Competenze fisse)</v>
          </cell>
          <cell r="V1039">
            <v>11000</v>
          </cell>
          <cell r="W1039">
            <v>20849</v>
          </cell>
          <cell r="X1039">
            <v>0</v>
          </cell>
        </row>
        <row r="1040">
          <cell r="J1040" t="str">
            <v>INPUTB.6.d</v>
          </cell>
          <cell r="P1040" t="str">
            <v>B.6.d</v>
          </cell>
          <cell r="Q1040" t="str">
            <v>(Ruolo tecnico - T.DETERMINATO - - Personale dirigente - Straordinario)</v>
          </cell>
          <cell r="V1040">
            <v>0</v>
          </cell>
          <cell r="W1040">
            <v>0</v>
          </cell>
          <cell r="X1040">
            <v>0</v>
          </cell>
        </row>
        <row r="1041">
          <cell r="J1041" t="str">
            <v>INPUTB.6.d</v>
          </cell>
          <cell r="P1041" t="str">
            <v>B.6.d</v>
          </cell>
          <cell r="Q1041" t="str">
            <v>(Ruolo tecnico - T.DETERMINATO - - Personale dirigente - Retr. Posizione)</v>
          </cell>
          <cell r="V1041">
            <v>0</v>
          </cell>
          <cell r="W1041">
            <v>301</v>
          </cell>
          <cell r="X1041">
            <v>0</v>
          </cell>
        </row>
        <row r="1042">
          <cell r="J1042" t="str">
            <v>INPUTB.6.d</v>
          </cell>
          <cell r="P1042" t="str">
            <v>B.6.d</v>
          </cell>
          <cell r="Q1042" t="str">
            <v>(Ruolo tecnico - T.DETERMINATO - - Personale dirigente - Indennità varie)</v>
          </cell>
          <cell r="V1042">
            <v>0</v>
          </cell>
          <cell r="W1042">
            <v>0</v>
          </cell>
          <cell r="X1042">
            <v>0</v>
          </cell>
        </row>
        <row r="1043">
          <cell r="J1043" t="str">
            <v>INPUTB.6.d</v>
          </cell>
          <cell r="P1043" t="str">
            <v>B.6.d</v>
          </cell>
          <cell r="Q1043" t="str">
            <v>(Ruolo tecnico - T.DETERMINATO - - Personale dirigente - Competenze Ruolo tecnico - Personale comandato)</v>
          </cell>
          <cell r="V1043">
            <v>0</v>
          </cell>
          <cell r="W1043">
            <v>0</v>
          </cell>
          <cell r="X1043">
            <v>0</v>
          </cell>
        </row>
        <row r="1044">
          <cell r="J1044" t="str">
            <v>INPUTB.6.d</v>
          </cell>
          <cell r="P1044" t="str">
            <v>B.6.d</v>
          </cell>
          <cell r="Q1044" t="str">
            <v>(Ruolo tecnico - T.DETERMINATO - - Personale dirigente - Incentivazione (retribuzione di risultato))</v>
          </cell>
          <cell r="V1044">
            <v>0</v>
          </cell>
          <cell r="W1044">
            <v>0</v>
          </cell>
          <cell r="X1044">
            <v>0</v>
          </cell>
        </row>
        <row r="1045">
          <cell r="J1045" t="str">
            <v>INPUTB.6.d</v>
          </cell>
          <cell r="P1045" t="str">
            <v>B.6.d</v>
          </cell>
          <cell r="Q1045" t="str">
            <v>(Ruolo tecnico - T.DETERMINATO - - Personale dirigente - Risorse aggiuntive regionali)</v>
          </cell>
          <cell r="V1045">
            <v>0</v>
          </cell>
          <cell r="W1045">
            <v>0</v>
          </cell>
          <cell r="X1045">
            <v>0</v>
          </cell>
        </row>
        <row r="1046">
          <cell r="J1046" t="str">
            <v>INPUTB.6.d</v>
          </cell>
          <cell r="P1046" t="str">
            <v>B.6.d</v>
          </cell>
          <cell r="Q1046" t="str">
            <v>(Ruolo tecnico - T.DETERMINATO - - Personale dirigente - Accantonamento per ferie maturate e non godute)</v>
          </cell>
          <cell r="V1046">
            <v>0</v>
          </cell>
          <cell r="W1046">
            <v>0</v>
          </cell>
          <cell r="X1046">
            <v>0</v>
          </cell>
        </row>
        <row r="1047">
          <cell r="J1047" t="str">
            <v>INPUTB.6.d</v>
          </cell>
          <cell r="P1047" t="str">
            <v>B.6.d</v>
          </cell>
          <cell r="Q1047" t="str">
            <v>(Ruolo tecnico - T.DETERMINATO - - Personale dirigente - Oneri sociali*)</v>
          </cell>
          <cell r="V1047">
            <v>3000</v>
          </cell>
          <cell r="W1047">
            <v>5922</v>
          </cell>
          <cell r="X1047">
            <v>0</v>
          </cell>
        </row>
        <row r="1048">
          <cell r="J1048" t="str">
            <v>INPUTB.6.d</v>
          </cell>
          <cell r="P1048" t="str">
            <v>B.6.d</v>
          </cell>
          <cell r="Q1048" t="str">
            <v>(Ruolo tecnico - T.DETERMINATO - - Personale dirigente - Accantonamento a TFR)</v>
          </cell>
          <cell r="V1048">
            <v>0</v>
          </cell>
          <cell r="W1048">
            <v>0</v>
          </cell>
          <cell r="X1048">
            <v>0</v>
          </cell>
        </row>
        <row r="1049">
          <cell r="J1049" t="str">
            <v>INPUTB.6.d</v>
          </cell>
          <cell r="P1049" t="str">
            <v>B.6.d</v>
          </cell>
          <cell r="Q1049" t="str">
            <v>(Ruolo tecnico - T.DETERMINATO - - Personale dirigente - Accantonamento trattamento quiescenza e simili)</v>
          </cell>
          <cell r="V1049">
            <v>0</v>
          </cell>
          <cell r="W1049">
            <v>0</v>
          </cell>
          <cell r="X1049">
            <v>0</v>
          </cell>
        </row>
        <row r="1050">
          <cell r="J1050" t="str">
            <v>INPUTB.6.d</v>
          </cell>
          <cell r="P1050" t="str">
            <v>B.6.d</v>
          </cell>
          <cell r="Q1050" t="str">
            <v>(Ruolo tecnico - T.DETERMINATO - - Personale dirigente - Altri costi del Ruolo tecnico)</v>
          </cell>
          <cell r="V1050">
            <v>0</v>
          </cell>
          <cell r="W1050">
            <v>0</v>
          </cell>
          <cell r="X1050">
            <v>0</v>
          </cell>
        </row>
        <row r="1051">
          <cell r="J1051" t="str">
            <v>INPUTB.6.e</v>
          </cell>
          <cell r="P1051" t="str">
            <v>B.6.e</v>
          </cell>
          <cell r="Q1051" t="str">
            <v>(Ruolo tecnico - ALTRO - - Personale dirigente - Competenze fisse)</v>
          </cell>
          <cell r="V1051">
            <v>0</v>
          </cell>
          <cell r="W1051">
            <v>0</v>
          </cell>
          <cell r="X1051">
            <v>0</v>
          </cell>
        </row>
        <row r="1052">
          <cell r="J1052" t="str">
            <v>INPUTB.6.e</v>
          </cell>
          <cell r="P1052" t="str">
            <v>B.6.e</v>
          </cell>
          <cell r="Q1052" t="str">
            <v>(Ruolo tecnico - ALTRO - - Personale dirigente - Straordinario)</v>
          </cell>
          <cell r="V1052">
            <v>0</v>
          </cell>
          <cell r="W1052">
            <v>0</v>
          </cell>
          <cell r="X1052">
            <v>0</v>
          </cell>
        </row>
        <row r="1053">
          <cell r="J1053" t="str">
            <v>INPUTB.6.e</v>
          </cell>
          <cell r="P1053" t="str">
            <v>B.6.e</v>
          </cell>
          <cell r="Q1053" t="str">
            <v>(Ruolo tecnico - ALTRO - - Personale dirigente - Retr. Posizione)</v>
          </cell>
          <cell r="V1053">
            <v>0</v>
          </cell>
          <cell r="W1053">
            <v>0</v>
          </cell>
          <cell r="X1053">
            <v>0</v>
          </cell>
        </row>
        <row r="1054">
          <cell r="J1054" t="str">
            <v>INPUTB.6.e</v>
          </cell>
          <cell r="P1054" t="str">
            <v>B.6.e</v>
          </cell>
          <cell r="Q1054" t="str">
            <v>(Ruolo tecnico - ALTRO - - Personale dirigente - Indennità varie)</v>
          </cell>
          <cell r="V1054">
            <v>0</v>
          </cell>
          <cell r="W1054">
            <v>0</v>
          </cell>
          <cell r="X1054">
            <v>0</v>
          </cell>
        </row>
        <row r="1055">
          <cell r="J1055" t="str">
            <v>INPUTB.6.e</v>
          </cell>
          <cell r="P1055" t="str">
            <v>B.6.e</v>
          </cell>
          <cell r="Q1055" t="str">
            <v>(Ruolo tecnico - ALTRO - - Personale dirigente - Competenze Ruolo tecnico - Personale comandato)</v>
          </cell>
          <cell r="V1055">
            <v>0</v>
          </cell>
          <cell r="W1055">
            <v>0</v>
          </cell>
          <cell r="X1055">
            <v>0</v>
          </cell>
        </row>
        <row r="1056">
          <cell r="J1056" t="str">
            <v>INPUTB.6.e</v>
          </cell>
          <cell r="P1056" t="str">
            <v>B.6.e</v>
          </cell>
          <cell r="Q1056" t="str">
            <v>(Ruolo tecnico - ALTRO - - Personale dirigente - Incentivazione (retribuzione di risultato))</v>
          </cell>
          <cell r="V1056">
            <v>0</v>
          </cell>
          <cell r="W1056">
            <v>0</v>
          </cell>
          <cell r="X1056">
            <v>0</v>
          </cell>
        </row>
        <row r="1057">
          <cell r="J1057" t="str">
            <v>INPUTB.6.e</v>
          </cell>
          <cell r="P1057" t="str">
            <v>B.6.e</v>
          </cell>
          <cell r="Q1057" t="str">
            <v>(Ruolo tecnico - ALTRO - - Personale dirigente - Risorse aggiuntive regionali)</v>
          </cell>
          <cell r="V1057">
            <v>0</v>
          </cell>
          <cell r="W1057">
            <v>0</v>
          </cell>
          <cell r="X1057">
            <v>0</v>
          </cell>
        </row>
        <row r="1058">
          <cell r="J1058" t="str">
            <v>INPUTB.6.e</v>
          </cell>
          <cell r="P1058" t="str">
            <v>B.6.e</v>
          </cell>
          <cell r="Q1058" t="str">
            <v>(Ruolo tecnico - ALTRO - - Personale dirigente - Accantonamento per ferie maturate e non godute)</v>
          </cell>
          <cell r="V1058">
            <v>0</v>
          </cell>
          <cell r="W1058">
            <v>0</v>
          </cell>
          <cell r="X1058">
            <v>0</v>
          </cell>
        </row>
        <row r="1059">
          <cell r="J1059" t="str">
            <v>INPUTB.6.e</v>
          </cell>
          <cell r="P1059" t="str">
            <v>B.6.e</v>
          </cell>
          <cell r="Q1059" t="str">
            <v>(Ruolo tecnico - ALTRO - - Personale dirigente - Oneri sociali*)</v>
          </cell>
          <cell r="V1059">
            <v>0</v>
          </cell>
          <cell r="W1059">
            <v>0</v>
          </cell>
          <cell r="X1059">
            <v>0</v>
          </cell>
        </row>
        <row r="1060">
          <cell r="J1060" t="str">
            <v>INPUTB.6.e</v>
          </cell>
          <cell r="P1060" t="str">
            <v>B.6.e</v>
          </cell>
          <cell r="Q1060" t="str">
            <v>(Ruolo tecnico - ALTRO - - Personale dirigente - Accantonamento a TFR)</v>
          </cell>
          <cell r="V1060">
            <v>0</v>
          </cell>
          <cell r="W1060">
            <v>0</v>
          </cell>
          <cell r="X1060">
            <v>0</v>
          </cell>
        </row>
        <row r="1061">
          <cell r="J1061" t="str">
            <v>INPUTB.6.e</v>
          </cell>
          <cell r="P1061" t="str">
            <v>B.6.e</v>
          </cell>
          <cell r="Q1061" t="str">
            <v>(Ruolo tecnico - ALTRO - - Personale dirigente - Accantonamento trattamento quiescenza e simili)</v>
          </cell>
          <cell r="V1061">
            <v>0</v>
          </cell>
          <cell r="W1061">
            <v>0</v>
          </cell>
          <cell r="X1061">
            <v>0</v>
          </cell>
        </row>
        <row r="1062">
          <cell r="J1062" t="str">
            <v>INPUTB.6.e</v>
          </cell>
          <cell r="P1062" t="str">
            <v>B.6.e</v>
          </cell>
          <cell r="Q1062" t="str">
            <v>(Ruolo tecnico - ALTRO - - Personale dirigente - Altri costi del Ruolo tecnico)</v>
          </cell>
          <cell r="V1062">
            <v>0</v>
          </cell>
          <cell r="W1062">
            <v>0</v>
          </cell>
          <cell r="X1062">
            <v>0</v>
          </cell>
        </row>
        <row r="1063">
          <cell r="J1063" t="str">
            <v>INPUTB.6.e</v>
          </cell>
          <cell r="P1063" t="str">
            <v>B.6.e</v>
          </cell>
          <cell r="Q1063" t="str">
            <v>(Ruolo tecnico - T.INDETERMINATO - - Personale comparto - Competenze fisse)</v>
          </cell>
          <cell r="V1063">
            <v>1722000</v>
          </cell>
          <cell r="W1063">
            <v>1708101</v>
          </cell>
          <cell r="X1063">
            <v>0</v>
          </cell>
        </row>
        <row r="1064">
          <cell r="J1064" t="str">
            <v>INPUTB.6.e</v>
          </cell>
          <cell r="P1064" t="str">
            <v>B.6.e</v>
          </cell>
          <cell r="Q1064" t="str">
            <v>(Ruolo tecnico - T.INDETERMINATO - - Personale comparto - Straordinario)</v>
          </cell>
          <cell r="V1064">
            <v>15000</v>
          </cell>
          <cell r="W1064">
            <v>13027</v>
          </cell>
          <cell r="X1064">
            <v>0</v>
          </cell>
        </row>
        <row r="1065">
          <cell r="J1065" t="str">
            <v>INPUTB.6.e</v>
          </cell>
          <cell r="P1065" t="str">
            <v>B.6.e</v>
          </cell>
          <cell r="Q1065" t="str">
            <v>(Ruolo tecnico - T.INDETERMINATO - - Personale comparto - Indennità varie)</v>
          </cell>
          <cell r="V1065">
            <v>72000</v>
          </cell>
          <cell r="W1065">
            <v>47153</v>
          </cell>
          <cell r="X1065">
            <v>0</v>
          </cell>
        </row>
        <row r="1066">
          <cell r="J1066" t="str">
            <v>INPUTB.6.e</v>
          </cell>
          <cell r="P1066" t="str">
            <v>B.6.e</v>
          </cell>
          <cell r="Q1066" t="str">
            <v>(Ruolo tecnico - T.INDETERMINATO - - Personale comparto - Incentivazione alla produttività collettiva)</v>
          </cell>
          <cell r="V1066">
            <v>94000</v>
          </cell>
          <cell r="W1066">
            <v>75260</v>
          </cell>
          <cell r="X1066">
            <v>0</v>
          </cell>
        </row>
        <row r="1067">
          <cell r="J1067" t="str">
            <v>INPUTB.6.e</v>
          </cell>
          <cell r="P1067" t="str">
            <v>B.6.e</v>
          </cell>
          <cell r="Q1067" t="str">
            <v>(Ruolo tecnico - T.INDETERMINATO - - Personale comparto - Competenze Ruolo tecnico -  Personale comandato)</v>
          </cell>
          <cell r="V1067">
            <v>0</v>
          </cell>
          <cell r="W1067">
            <v>0</v>
          </cell>
          <cell r="X1067">
            <v>0</v>
          </cell>
        </row>
        <row r="1068">
          <cell r="J1068" t="str">
            <v>INPUTB.6.e</v>
          </cell>
          <cell r="P1068" t="str">
            <v>B.6.e</v>
          </cell>
          <cell r="Q1068" t="str">
            <v>(Ruolo tecnico - T.INDETERMINATO - - Personale comparto - Risorse aggiuntive regionali)</v>
          </cell>
          <cell r="V1068">
            <v>42000</v>
          </cell>
          <cell r="W1068">
            <v>40265</v>
          </cell>
          <cell r="X1068">
            <v>0</v>
          </cell>
        </row>
        <row r="1069">
          <cell r="J1069" t="str">
            <v>INPUTB.6.e</v>
          </cell>
          <cell r="P1069" t="str">
            <v>B.6.e</v>
          </cell>
          <cell r="Q1069" t="str">
            <v>(Ruolo tecnico - T.INDETERMINATO - - Personale comparto - Accantonamento per ferie maturate e non godute)</v>
          </cell>
          <cell r="V1069">
            <v>0</v>
          </cell>
          <cell r="W1069">
            <v>0</v>
          </cell>
          <cell r="X1069">
            <v>0</v>
          </cell>
        </row>
        <row r="1070">
          <cell r="J1070" t="str">
            <v>INPUTB.6.e</v>
          </cell>
          <cell r="P1070" t="str">
            <v>B.6.e</v>
          </cell>
          <cell r="Q1070" t="str">
            <v>(Ruolo tecnico - T.INDETERMINATO - - Personale comparto - Oneri sociali*)</v>
          </cell>
          <cell r="V1070">
            <v>546000</v>
          </cell>
          <cell r="W1070">
            <v>527400</v>
          </cell>
          <cell r="X1070">
            <v>0</v>
          </cell>
        </row>
        <row r="1071">
          <cell r="J1071" t="str">
            <v>INPUTB.6.e</v>
          </cell>
          <cell r="P1071" t="str">
            <v>B.6.e</v>
          </cell>
          <cell r="Q1071" t="str">
            <v>(Ruolo tecnico - T.INDETERMINATO - - Personale comparto - Accantonamento a TFR)</v>
          </cell>
          <cell r="V1071">
            <v>0</v>
          </cell>
          <cell r="W1071">
            <v>0</v>
          </cell>
          <cell r="X1071">
            <v>0</v>
          </cell>
        </row>
        <row r="1072">
          <cell r="J1072" t="str">
            <v>INPUTB.6.e</v>
          </cell>
          <cell r="P1072" t="str">
            <v>B.6.e</v>
          </cell>
          <cell r="Q1072" t="str">
            <v>(Ruolo tecnico - T.INDETERMINATO - - Personale comparto - Accantonamento trattamento quiescenza e simili)</v>
          </cell>
          <cell r="V1072">
            <v>0</v>
          </cell>
          <cell r="W1072">
            <v>0</v>
          </cell>
          <cell r="X1072">
            <v>0</v>
          </cell>
        </row>
        <row r="1073">
          <cell r="J1073" t="str">
            <v>INPUTB.6.e</v>
          </cell>
          <cell r="P1073" t="str">
            <v>B.6.e</v>
          </cell>
          <cell r="Q1073" t="str">
            <v>(Ruolo tecnico - T.INDETERMINATO - - Personale comparto - Altri costi del personale)</v>
          </cell>
          <cell r="V1073">
            <v>18000</v>
          </cell>
          <cell r="W1073">
            <v>11100</v>
          </cell>
          <cell r="X1073">
            <v>0</v>
          </cell>
        </row>
        <row r="1074">
          <cell r="J1074" t="str">
            <v>INPUTB.6.e</v>
          </cell>
          <cell r="P1074" t="str">
            <v>B.6.e</v>
          </cell>
          <cell r="Q1074" t="str">
            <v>(Ruolo tecnico - T.DETERMINATO - - Personale comparto - Competenze fisse)</v>
          </cell>
          <cell r="V1074">
            <v>106000</v>
          </cell>
          <cell r="W1074">
            <v>95528</v>
          </cell>
          <cell r="X1074">
            <v>0</v>
          </cell>
        </row>
        <row r="1075">
          <cell r="J1075" t="str">
            <v>INPUTB.6.e</v>
          </cell>
          <cell r="P1075" t="str">
            <v>B.6.e</v>
          </cell>
          <cell r="Q1075" t="str">
            <v>(Ruolo tecnico - T.DETERMINATO - - Personale comparto - Straordinario)</v>
          </cell>
          <cell r="V1075">
            <v>2000</v>
          </cell>
          <cell r="W1075">
            <v>6839</v>
          </cell>
          <cell r="X1075">
            <v>0</v>
          </cell>
        </row>
        <row r="1076">
          <cell r="J1076" t="str">
            <v>INPUTB.6.e</v>
          </cell>
          <cell r="P1076" t="str">
            <v>B.6.e</v>
          </cell>
          <cell r="Q1076" t="str">
            <v>(Ruolo tecnico - T.DETERMINATO - - Personale comparto - Indennità varie)</v>
          </cell>
          <cell r="V1076">
            <v>4000</v>
          </cell>
          <cell r="W1076">
            <v>5445</v>
          </cell>
          <cell r="X1076">
            <v>0</v>
          </cell>
        </row>
        <row r="1077">
          <cell r="J1077" t="str">
            <v>INPUTB.6.e</v>
          </cell>
          <cell r="P1077" t="str">
            <v>B.6.e</v>
          </cell>
          <cell r="Q1077" t="str">
            <v>(Ruolo tecnico - T.DETERMINATO - - Personale comparto - Incentivazione alla produttività collettiva)</v>
          </cell>
          <cell r="V1077">
            <v>2000</v>
          </cell>
          <cell r="W1077">
            <v>2334</v>
          </cell>
          <cell r="X1077">
            <v>0</v>
          </cell>
        </row>
        <row r="1078">
          <cell r="J1078" t="str">
            <v>INPUTB.6.e</v>
          </cell>
          <cell r="P1078" t="str">
            <v>B.6.e</v>
          </cell>
          <cell r="Q1078" t="str">
            <v>(Ruolo tecnico - T.DETERMINATO - - Personale comparto - Competenze Ruolo tecnico -  Personale comandato)</v>
          </cell>
          <cell r="V1078">
            <v>0</v>
          </cell>
          <cell r="W1078">
            <v>0</v>
          </cell>
          <cell r="X1078">
            <v>0</v>
          </cell>
        </row>
        <row r="1079">
          <cell r="J1079" t="str">
            <v>INPUTB.6.e</v>
          </cell>
          <cell r="P1079" t="str">
            <v>B.6.e</v>
          </cell>
          <cell r="Q1079" t="str">
            <v>(Ruolo tecnico - T.DETERMINATO - - Personale comparto - Risorse aggiuntive regionali)</v>
          </cell>
          <cell r="V1079">
            <v>2000</v>
          </cell>
          <cell r="W1079">
            <v>2735</v>
          </cell>
          <cell r="X1079">
            <v>0</v>
          </cell>
        </row>
        <row r="1080">
          <cell r="J1080" t="str">
            <v>INPUTB.6.e</v>
          </cell>
          <cell r="P1080" t="str">
            <v>B.6.e</v>
          </cell>
          <cell r="Q1080" t="str">
            <v>(Ruolo tecnico - T.DETERMINATO - - Personale comparto - Accantonamento per ferie maturate e non godute)</v>
          </cell>
          <cell r="V1080">
            <v>0</v>
          </cell>
          <cell r="W1080">
            <v>0</v>
          </cell>
          <cell r="X1080">
            <v>0</v>
          </cell>
        </row>
        <row r="1081">
          <cell r="J1081" t="str">
            <v>INPUTB.6.e</v>
          </cell>
          <cell r="P1081" t="str">
            <v>B.6.e</v>
          </cell>
          <cell r="Q1081" t="str">
            <v>(Ruolo tecnico - T.DETERMINATO - - Personale comparto - Oneri sociali*)</v>
          </cell>
          <cell r="V1081">
            <v>32000</v>
          </cell>
          <cell r="W1081">
            <v>31600</v>
          </cell>
          <cell r="X1081">
            <v>0</v>
          </cell>
        </row>
        <row r="1082">
          <cell r="J1082" t="str">
            <v>INPUTB.6.e</v>
          </cell>
          <cell r="P1082" t="str">
            <v>B.6.e</v>
          </cell>
          <cell r="Q1082" t="str">
            <v>(Ruolo tecnico - T.DETERMINATO - - Personale comparto - Accantonamento a TFR)</v>
          </cell>
          <cell r="V1082">
            <v>0</v>
          </cell>
          <cell r="W1082">
            <v>0</v>
          </cell>
          <cell r="X1082">
            <v>0</v>
          </cell>
        </row>
        <row r="1083">
          <cell r="J1083" t="str">
            <v>INPUTB.6.e</v>
          </cell>
          <cell r="P1083" t="str">
            <v>B.6.e</v>
          </cell>
          <cell r="Q1083" t="str">
            <v>(Ruolo tecnico - T.DETERMINATO - - Personale comparto - Accantonamento trattamento quiescenza e simili)</v>
          </cell>
          <cell r="V1083">
            <v>0</v>
          </cell>
          <cell r="W1083">
            <v>0</v>
          </cell>
          <cell r="X1083">
            <v>0</v>
          </cell>
        </row>
        <row r="1084">
          <cell r="J1084" t="str">
            <v>INPUTB.6.e</v>
          </cell>
          <cell r="P1084" t="str">
            <v>B.6.e</v>
          </cell>
          <cell r="Q1084" t="str">
            <v>(Ruolo tecnico - T.DETERMINATO - - Personale comparto - Altri costi del personale)</v>
          </cell>
          <cell r="V1084">
            <v>2000</v>
          </cell>
          <cell r="W1084">
            <v>0</v>
          </cell>
          <cell r="X1084">
            <v>0</v>
          </cell>
        </row>
        <row r="1085">
          <cell r="J1085" t="str">
            <v>INPUTB.6.e</v>
          </cell>
          <cell r="P1085" t="str">
            <v>B.6.e</v>
          </cell>
          <cell r="Q1085" t="str">
            <v>(Ruolo tecnico - ALTRO - - Personale comparto - Competenze fisse)</v>
          </cell>
          <cell r="V1085">
            <v>0</v>
          </cell>
          <cell r="W1085">
            <v>0</v>
          </cell>
          <cell r="X1085">
            <v>0</v>
          </cell>
        </row>
        <row r="1086">
          <cell r="J1086" t="str">
            <v>INPUTB.6.e</v>
          </cell>
          <cell r="P1086" t="str">
            <v>B.6.e</v>
          </cell>
          <cell r="Q1086" t="str">
            <v>(Ruolo tecnico - ALTRO - - Personale comparto - Straordinario)</v>
          </cell>
          <cell r="V1086">
            <v>0</v>
          </cell>
          <cell r="W1086">
            <v>0</v>
          </cell>
          <cell r="X1086">
            <v>0</v>
          </cell>
        </row>
        <row r="1087">
          <cell r="J1087" t="str">
            <v>INPUTB.6.e</v>
          </cell>
          <cell r="P1087" t="str">
            <v>B.6.e</v>
          </cell>
          <cell r="Q1087" t="str">
            <v>(Ruolo tecnico - ALTRO - - Personale comparto - Indennità varie)</v>
          </cell>
          <cell r="V1087">
            <v>0</v>
          </cell>
          <cell r="W1087">
            <v>0</v>
          </cell>
          <cell r="X1087">
            <v>0</v>
          </cell>
        </row>
        <row r="1088">
          <cell r="J1088" t="str">
            <v>INPUTB.6.e</v>
          </cell>
          <cell r="P1088" t="str">
            <v>B.6.e</v>
          </cell>
          <cell r="Q1088" t="str">
            <v>(Ruolo tecnico - ALTRO - - Personale comparto - Incentivazione alla produttività collettiva)</v>
          </cell>
          <cell r="V1088">
            <v>0</v>
          </cell>
          <cell r="W1088">
            <v>0</v>
          </cell>
          <cell r="X1088">
            <v>0</v>
          </cell>
        </row>
        <row r="1089">
          <cell r="J1089" t="str">
            <v>INPUTB.6.e</v>
          </cell>
          <cell r="P1089" t="str">
            <v>B.6.e</v>
          </cell>
          <cell r="Q1089" t="str">
            <v>(Ruolo tecnico - ALTRO - - Personale comparto - Competenze Ruolo tecnico - Personale comandato)</v>
          </cell>
          <cell r="V1089">
            <v>0</v>
          </cell>
          <cell r="W1089">
            <v>0</v>
          </cell>
          <cell r="X1089">
            <v>0</v>
          </cell>
        </row>
        <row r="1090">
          <cell r="J1090" t="str">
            <v>INPUTB.6.e</v>
          </cell>
          <cell r="P1090" t="str">
            <v>B.6.e</v>
          </cell>
          <cell r="Q1090" t="str">
            <v>(Ruolo tecnico - ALTRO - - Personale comparto - Risorse aggiuntive regionali)</v>
          </cell>
          <cell r="V1090">
            <v>0</v>
          </cell>
          <cell r="W1090">
            <v>0</v>
          </cell>
          <cell r="X1090">
            <v>0</v>
          </cell>
        </row>
        <row r="1091">
          <cell r="J1091" t="str">
            <v>INPUTB.6.e</v>
          </cell>
          <cell r="P1091" t="str">
            <v>B.6.e</v>
          </cell>
          <cell r="Q1091" t="str">
            <v>(Ruolo tecnico - ALTRO - - Personale comparto - Accantonamento per ferie maturate e non godute)</v>
          </cell>
          <cell r="V1091">
            <v>0</v>
          </cell>
          <cell r="W1091">
            <v>0</v>
          </cell>
          <cell r="X1091">
            <v>0</v>
          </cell>
        </row>
        <row r="1092">
          <cell r="J1092" t="str">
            <v>INPUTB.6.e</v>
          </cell>
          <cell r="P1092" t="str">
            <v>B.6.e</v>
          </cell>
          <cell r="Q1092" t="str">
            <v>(Ruolo tecnico - ALTRO - - Personale comparto - Oneri sociali*)</v>
          </cell>
          <cell r="V1092">
            <v>0</v>
          </cell>
          <cell r="W1092">
            <v>0</v>
          </cell>
          <cell r="X1092">
            <v>0</v>
          </cell>
        </row>
        <row r="1093">
          <cell r="J1093" t="str">
            <v>INPUTB.6.e</v>
          </cell>
          <cell r="P1093" t="str">
            <v>B.6.e</v>
          </cell>
          <cell r="Q1093" t="str">
            <v>(Ruolo tecnico - ALTRO - - Personale comparto - Accantonamento a TFR)</v>
          </cell>
          <cell r="V1093">
            <v>0</v>
          </cell>
          <cell r="W1093">
            <v>0</v>
          </cell>
          <cell r="X1093">
            <v>0</v>
          </cell>
        </row>
        <row r="1094">
          <cell r="J1094" t="str">
            <v>INPUTB.6.e</v>
          </cell>
          <cell r="P1094" t="str">
            <v>B.6.e</v>
          </cell>
          <cell r="Q1094" t="str">
            <v>(Ruolo tecnico - ALTRO - - Personale comparto - Accantonamento trattamento quiescenza e simili)</v>
          </cell>
          <cell r="V1094">
            <v>0</v>
          </cell>
          <cell r="W1094">
            <v>0</v>
          </cell>
          <cell r="X1094">
            <v>0</v>
          </cell>
        </row>
        <row r="1095">
          <cell r="J1095" t="str">
            <v>INPUTB.6.e</v>
          </cell>
          <cell r="P1095" t="str">
            <v>B.6.e</v>
          </cell>
          <cell r="Q1095" t="str">
            <v>(Ruolo tecnico - ALTRO - - Personale comparto - Altri costi del personale)</v>
          </cell>
          <cell r="V1095">
            <v>0</v>
          </cell>
          <cell r="W1095">
            <v>0</v>
          </cell>
          <cell r="X1095">
            <v>0</v>
          </cell>
        </row>
        <row r="1096">
          <cell r="J1096" t="str">
            <v>TOTAL</v>
          </cell>
          <cell r="Q1096" t="str">
            <v>(B.8 Personale del ruolo amministrativo - Totale)</v>
          </cell>
          <cell r="V1096">
            <v>3380000</v>
          </cell>
          <cell r="W1096">
            <v>3292820</v>
          </cell>
          <cell r="X1096">
            <v>0</v>
          </cell>
        </row>
        <row r="1097">
          <cell r="J1097" t="str">
            <v>INPUTB.6.d</v>
          </cell>
          <cell r="P1097" t="str">
            <v>B.6.d</v>
          </cell>
          <cell r="Q1097" t="str">
            <v>(Ruolo amministrativo - T.INDETERMINATO - Personale dirigente - Competenze fisse)</v>
          </cell>
          <cell r="V1097">
            <v>215000</v>
          </cell>
          <cell r="W1097">
            <v>185598</v>
          </cell>
          <cell r="X1097">
            <v>0</v>
          </cell>
        </row>
        <row r="1098">
          <cell r="J1098" t="str">
            <v>INPUTB.6.d</v>
          </cell>
          <cell r="P1098" t="str">
            <v>B.6.d</v>
          </cell>
          <cell r="Q1098" t="str">
            <v>(Ruolo amministrativo - T.INDETERMINATO - Personale dirigente - Straordinario)</v>
          </cell>
          <cell r="V1098">
            <v>0</v>
          </cell>
          <cell r="W1098">
            <v>0</v>
          </cell>
          <cell r="X1098">
            <v>0</v>
          </cell>
        </row>
        <row r="1099">
          <cell r="J1099" t="str">
            <v>INPUTB.6.d</v>
          </cell>
          <cell r="P1099" t="str">
            <v>B.6.d</v>
          </cell>
          <cell r="Q1099" t="str">
            <v>(Ruolo amministrativo - T.INDETERMINATO - Personale dirigente - Retr. Posizione)</v>
          </cell>
          <cell r="V1099">
            <v>169000</v>
          </cell>
          <cell r="W1099">
            <v>150905</v>
          </cell>
          <cell r="X1099">
            <v>0</v>
          </cell>
        </row>
        <row r="1100">
          <cell r="J1100" t="str">
            <v>INPUTB.6.d</v>
          </cell>
          <cell r="P1100" t="str">
            <v>B.6.d</v>
          </cell>
          <cell r="Q1100" t="str">
            <v>(Ruolo amministrativo - T.INDETERMINATO - Personale dirigente - Indennità varie)</v>
          </cell>
          <cell r="V1100">
            <v>14000</v>
          </cell>
          <cell r="W1100">
            <v>7300</v>
          </cell>
          <cell r="X1100">
            <v>0</v>
          </cell>
        </row>
        <row r="1101">
          <cell r="J1101" t="str">
            <v>INPUTB.6.d</v>
          </cell>
          <cell r="P1101" t="str">
            <v>B.6.d</v>
          </cell>
          <cell r="Q1101" t="str">
            <v>(Ruolo amministrativo - T.INDETERMINATO - Personale dirigente - Competenze Ruolo amministrativo - T.INDETERMINATO - Personale comandato)</v>
          </cell>
          <cell r="V1101">
            <v>0</v>
          </cell>
          <cell r="W1101">
            <v>0</v>
          </cell>
          <cell r="X1101">
            <v>0</v>
          </cell>
        </row>
        <row r="1102">
          <cell r="J1102" t="str">
            <v>INPUTB.6.d</v>
          </cell>
          <cell r="P1102" t="str">
            <v>B.6.d</v>
          </cell>
          <cell r="Q1102" t="str">
            <v>(Ruolo amministrativo - T.INDETERMINATO - Personale dirigente - Incentivazione (retribuzione di risultato))</v>
          </cell>
          <cell r="V1102">
            <v>6000</v>
          </cell>
          <cell r="W1102">
            <v>5346</v>
          </cell>
          <cell r="X1102">
            <v>0</v>
          </cell>
        </row>
        <row r="1103">
          <cell r="J1103" t="str">
            <v>INPUTB.6.d</v>
          </cell>
          <cell r="P1103" t="str">
            <v>B.6.d</v>
          </cell>
          <cell r="Q1103" t="str">
            <v>(Ruolo amministrativo - T.INDETERMINATO - Personale dirigente - Risorse aggiuntive regionali)</v>
          </cell>
          <cell r="V1103">
            <v>6000</v>
          </cell>
          <cell r="W1103">
            <v>3415</v>
          </cell>
          <cell r="X1103">
            <v>0</v>
          </cell>
        </row>
        <row r="1104">
          <cell r="J1104" t="str">
            <v>INPUTB.6.d</v>
          </cell>
          <cell r="P1104" t="str">
            <v>B.6.d</v>
          </cell>
          <cell r="Q1104" t="str">
            <v>(Ruolo amministrativo - T.INDETERMINATO - Personale dirigente - Accantonamento per ferie maturate e non godute)</v>
          </cell>
          <cell r="V1104">
            <v>0</v>
          </cell>
          <cell r="W1104">
            <v>0</v>
          </cell>
          <cell r="X1104">
            <v>0</v>
          </cell>
        </row>
        <row r="1105">
          <cell r="J1105" t="str">
            <v>INPUTB.6.d</v>
          </cell>
          <cell r="P1105" t="str">
            <v>B.6.d</v>
          </cell>
          <cell r="Q1105" t="str">
            <v>(Ruolo amministrativo - T.INDETERMINATO - Personale dirigente - Oneri sociali*)</v>
          </cell>
          <cell r="V1105">
            <v>114000</v>
          </cell>
          <cell r="W1105">
            <v>98718</v>
          </cell>
          <cell r="X1105">
            <v>0</v>
          </cell>
        </row>
        <row r="1106">
          <cell r="J1106" t="str">
            <v>INPUTB.6.d</v>
          </cell>
          <cell r="P1106" t="str">
            <v>B.6.d</v>
          </cell>
          <cell r="Q1106" t="str">
            <v>(Ruolo amministrativo - T.INDETERMINATO - Personale dirigente - Accantonamento a TFR)</v>
          </cell>
          <cell r="V1106">
            <v>0</v>
          </cell>
          <cell r="W1106">
            <v>0</v>
          </cell>
          <cell r="X1106">
            <v>0</v>
          </cell>
        </row>
        <row r="1107">
          <cell r="J1107" t="str">
            <v>INPUTB.6.d</v>
          </cell>
          <cell r="P1107" t="str">
            <v>B.6.d</v>
          </cell>
          <cell r="Q1107" t="str">
            <v>(Ruolo amministrativo - T.INDETERMINATO - Personale dirigente - Accantonamento trattamento quiescenza e simili)</v>
          </cell>
          <cell r="V1107">
            <v>0</v>
          </cell>
          <cell r="W1107">
            <v>0</v>
          </cell>
          <cell r="X1107">
            <v>0</v>
          </cell>
        </row>
        <row r="1108">
          <cell r="J1108" t="str">
            <v>INPUTB.6.d</v>
          </cell>
          <cell r="P1108" t="str">
            <v>B.6.d</v>
          </cell>
          <cell r="Q1108" t="str">
            <v>(Ruolo amministrativo - T.INDETERMINATO - Personale dirigente - Altri costi del Ruolo amministrativo)</v>
          </cell>
          <cell r="V1108">
            <v>0</v>
          </cell>
          <cell r="W1108">
            <v>0</v>
          </cell>
          <cell r="X1108">
            <v>0</v>
          </cell>
        </row>
        <row r="1109">
          <cell r="J1109" t="str">
            <v>INPUTB.6.d</v>
          </cell>
          <cell r="P1109" t="str">
            <v>B.6.d</v>
          </cell>
          <cell r="Q1109" t="str">
            <v>(Ruolo amministrativo - T.DETERMINATO - Personale dirigente - Competenze fisse)</v>
          </cell>
          <cell r="V1109">
            <v>20000</v>
          </cell>
          <cell r="W1109">
            <v>0</v>
          </cell>
          <cell r="X1109">
            <v>0</v>
          </cell>
        </row>
        <row r="1110">
          <cell r="J1110" t="str">
            <v>INPUTB.6.d</v>
          </cell>
          <cell r="P1110" t="str">
            <v>B.6.d</v>
          </cell>
          <cell r="Q1110" t="str">
            <v>(Ruolo amministrativo - T.DETERMINATO - Personale dirigente - Straordinario)</v>
          </cell>
          <cell r="V1110">
            <v>0</v>
          </cell>
          <cell r="W1110">
            <v>0</v>
          </cell>
          <cell r="X1110">
            <v>0</v>
          </cell>
        </row>
        <row r="1111">
          <cell r="J1111" t="str">
            <v>INPUTB.6.d</v>
          </cell>
          <cell r="P1111" t="str">
            <v>B.6.d</v>
          </cell>
          <cell r="Q1111" t="str">
            <v>(Ruolo amministrativo - T.DETERMINATO - Personale dirigente - Retr. Posizione)</v>
          </cell>
          <cell r="V1111">
            <v>4000</v>
          </cell>
          <cell r="W1111">
            <v>0</v>
          </cell>
          <cell r="X1111">
            <v>0</v>
          </cell>
        </row>
        <row r="1112">
          <cell r="J1112" t="str">
            <v>INPUTB.6.d</v>
          </cell>
          <cell r="P1112" t="str">
            <v>B.6.d</v>
          </cell>
          <cell r="Q1112" t="str">
            <v>(Ruolo amministrativo - T.DETERMINATO - Personale dirigente - Indennità varie)</v>
          </cell>
          <cell r="V1112">
            <v>0</v>
          </cell>
          <cell r="W1112">
            <v>0</v>
          </cell>
          <cell r="X1112">
            <v>0</v>
          </cell>
        </row>
        <row r="1113">
          <cell r="J1113" t="str">
            <v>INPUTB.6.d</v>
          </cell>
          <cell r="P1113" t="str">
            <v>B.6.d</v>
          </cell>
          <cell r="Q1113" t="str">
            <v>(Ruolo amministrativo - T.DETERMINATO - Personale dirigente - Competenze Ruolo amministrativo - T.DETERMINATO - Personale comandato)</v>
          </cell>
          <cell r="V1113">
            <v>0</v>
          </cell>
          <cell r="W1113">
            <v>0</v>
          </cell>
          <cell r="X1113">
            <v>0</v>
          </cell>
        </row>
        <row r="1114">
          <cell r="J1114" t="str">
            <v>INPUTB.6.d</v>
          </cell>
          <cell r="P1114" t="str">
            <v>B.6.d</v>
          </cell>
          <cell r="Q1114" t="str">
            <v>(Ruolo amministrativo - T.DETERMINATO - Personale dirigente - Incentivazione (retribuzione di risultato))</v>
          </cell>
          <cell r="V1114">
            <v>0</v>
          </cell>
          <cell r="W1114">
            <v>0</v>
          </cell>
          <cell r="X1114">
            <v>0</v>
          </cell>
        </row>
        <row r="1115">
          <cell r="J1115" t="str">
            <v>INPUTB.6.d</v>
          </cell>
          <cell r="P1115" t="str">
            <v>B.6.d</v>
          </cell>
          <cell r="Q1115" t="str">
            <v>(Ruolo amministrativo - T.DETERMINATO - Personale dirigente - Risorse aggiuntive regionali)</v>
          </cell>
          <cell r="V1115">
            <v>0</v>
          </cell>
          <cell r="W1115">
            <v>0</v>
          </cell>
          <cell r="X1115">
            <v>0</v>
          </cell>
        </row>
        <row r="1116">
          <cell r="J1116" t="str">
            <v>INPUTB.6.d</v>
          </cell>
          <cell r="P1116" t="str">
            <v>B.6.d</v>
          </cell>
          <cell r="Q1116" t="str">
            <v>(Ruolo amministrativo - T.DETERMINATO - Personale dirigente - Accantonamento per ferie maturate e non godute)</v>
          </cell>
          <cell r="V1116">
            <v>0</v>
          </cell>
          <cell r="W1116">
            <v>0</v>
          </cell>
          <cell r="X1116">
            <v>0</v>
          </cell>
        </row>
        <row r="1117">
          <cell r="J1117" t="str">
            <v>INPUTB.6.d</v>
          </cell>
          <cell r="P1117" t="str">
            <v>B.6.d</v>
          </cell>
          <cell r="Q1117" t="str">
            <v>(Ruolo amministrativo - T.DETERMINATO - Personale dirigente - Oneri sociali*)</v>
          </cell>
          <cell r="V1117">
            <v>7000</v>
          </cell>
          <cell r="W1117">
            <v>0</v>
          </cell>
          <cell r="X1117">
            <v>0</v>
          </cell>
        </row>
        <row r="1118">
          <cell r="J1118" t="str">
            <v>INPUTB.6.d</v>
          </cell>
          <cell r="P1118" t="str">
            <v>B.6.d</v>
          </cell>
          <cell r="Q1118" t="str">
            <v>(Ruolo amministrativo - T.DETERMINATO - Personale dirigente - Accantonamento a TFR)</v>
          </cell>
          <cell r="V1118">
            <v>0</v>
          </cell>
          <cell r="W1118">
            <v>0</v>
          </cell>
          <cell r="X1118">
            <v>0</v>
          </cell>
        </row>
        <row r="1119">
          <cell r="J1119" t="str">
            <v>INPUTB.6.d</v>
          </cell>
          <cell r="P1119" t="str">
            <v>B.6.d</v>
          </cell>
          <cell r="Q1119" t="str">
            <v>(Ruolo amministrativo - T.DETERMINATO - Personale dirigente - Accantonamento trattamento quiescenza e simili)</v>
          </cell>
          <cell r="V1119">
            <v>0</v>
          </cell>
          <cell r="W1119">
            <v>0</v>
          </cell>
          <cell r="X1119">
            <v>0</v>
          </cell>
        </row>
        <row r="1120">
          <cell r="J1120" t="str">
            <v>INPUTB.6.d</v>
          </cell>
          <cell r="P1120" t="str">
            <v>B.6.d</v>
          </cell>
          <cell r="Q1120" t="str">
            <v>(Ruolo amministrativo - T.DETERMINATO - Personale dirigente - Altri costi del Ruolo amministrativo)</v>
          </cell>
          <cell r="V1120">
            <v>0</v>
          </cell>
          <cell r="W1120">
            <v>0</v>
          </cell>
          <cell r="X1120">
            <v>0</v>
          </cell>
        </row>
        <row r="1121">
          <cell r="J1121" t="str">
            <v>INPUTB.6.d</v>
          </cell>
          <cell r="P1121" t="str">
            <v>B.6.d</v>
          </cell>
          <cell r="Q1121" t="str">
            <v>(Ruolo amministrativo - ALTRO - Personale dirigente - Competenze fisse)</v>
          </cell>
          <cell r="V1121">
            <v>0</v>
          </cell>
          <cell r="W1121">
            <v>0</v>
          </cell>
          <cell r="X1121">
            <v>0</v>
          </cell>
        </row>
        <row r="1122">
          <cell r="J1122" t="str">
            <v>INPUTB.6.d</v>
          </cell>
          <cell r="P1122" t="str">
            <v>B.6.d</v>
          </cell>
          <cell r="Q1122" t="str">
            <v>(Ruolo amministrativo - ALTRO - Personale dirigente - Straordinario)</v>
          </cell>
          <cell r="V1122">
            <v>0</v>
          </cell>
          <cell r="W1122">
            <v>0</v>
          </cell>
          <cell r="X1122">
            <v>0</v>
          </cell>
        </row>
        <row r="1123">
          <cell r="J1123" t="str">
            <v>INPUTB.6.d</v>
          </cell>
          <cell r="P1123" t="str">
            <v>B.6.d</v>
          </cell>
          <cell r="Q1123" t="str">
            <v>(Ruolo amministrativo - ALTRO - Personale dirigente - Retr. Posizione)</v>
          </cell>
          <cell r="V1123">
            <v>0</v>
          </cell>
          <cell r="W1123">
            <v>0</v>
          </cell>
          <cell r="X1123">
            <v>0</v>
          </cell>
        </row>
        <row r="1124">
          <cell r="J1124" t="str">
            <v>INPUTB.6.d</v>
          </cell>
          <cell r="P1124" t="str">
            <v>B.6.d</v>
          </cell>
          <cell r="Q1124" t="str">
            <v>(Ruolo amministrativo - ALTRO - Personale dirigente - Indennità varie)</v>
          </cell>
          <cell r="V1124">
            <v>0</v>
          </cell>
          <cell r="W1124">
            <v>0</v>
          </cell>
          <cell r="X1124">
            <v>0</v>
          </cell>
        </row>
        <row r="1125">
          <cell r="J1125" t="str">
            <v>INPUTB.6.d</v>
          </cell>
          <cell r="P1125" t="str">
            <v>B.6.d</v>
          </cell>
          <cell r="Q1125" t="str">
            <v>(Ruolo amministrativo - ALTRO - Personale dirigente - Competenze Ruolo amministrativo - ALTRO - Personale comandato)</v>
          </cell>
          <cell r="V1125">
            <v>0</v>
          </cell>
          <cell r="W1125">
            <v>0</v>
          </cell>
          <cell r="X1125">
            <v>0</v>
          </cell>
        </row>
        <row r="1126">
          <cell r="J1126" t="str">
            <v>INPUTB.6.d</v>
          </cell>
          <cell r="P1126" t="str">
            <v>B.6.d</v>
          </cell>
          <cell r="Q1126" t="str">
            <v>(Ruolo amministrativo - ALTRO - Personale dirigente - Incentivazione (retribuzione di risultato))</v>
          </cell>
          <cell r="V1126">
            <v>0</v>
          </cell>
          <cell r="W1126">
            <v>0</v>
          </cell>
          <cell r="X1126">
            <v>0</v>
          </cell>
        </row>
        <row r="1127">
          <cell r="J1127" t="str">
            <v>INPUTB.6.d</v>
          </cell>
          <cell r="P1127" t="str">
            <v>B.6.d</v>
          </cell>
          <cell r="Q1127" t="str">
            <v>(Ruolo amministrativo - ALTRO - Personale dirigente - Risorse aggiuntive regionali)</v>
          </cell>
          <cell r="V1127">
            <v>0</v>
          </cell>
          <cell r="W1127">
            <v>0</v>
          </cell>
          <cell r="X1127">
            <v>0</v>
          </cell>
        </row>
        <row r="1128">
          <cell r="J1128" t="str">
            <v>INPUTB.6.d</v>
          </cell>
          <cell r="P1128" t="str">
            <v>B.6.d</v>
          </cell>
          <cell r="Q1128" t="str">
            <v>(Ruolo amministrativo - ALTRO - Personale dirigente - Accantonamento per ferie maturate e non godute)</v>
          </cell>
          <cell r="V1128">
            <v>0</v>
          </cell>
          <cell r="W1128">
            <v>0</v>
          </cell>
          <cell r="X1128">
            <v>0</v>
          </cell>
        </row>
        <row r="1129">
          <cell r="J1129" t="str">
            <v>INPUTB.6.d</v>
          </cell>
          <cell r="P1129" t="str">
            <v>B.6.d</v>
          </cell>
          <cell r="Q1129" t="str">
            <v>(Ruolo amministrativo - ALTRO - Personale dirigente - Oneri sociali*)</v>
          </cell>
          <cell r="V1129">
            <v>0</v>
          </cell>
          <cell r="W1129">
            <v>0</v>
          </cell>
          <cell r="X1129">
            <v>0</v>
          </cell>
        </row>
        <row r="1130">
          <cell r="J1130" t="str">
            <v>INPUTB.6.d</v>
          </cell>
          <cell r="P1130" t="str">
            <v>B.6.d</v>
          </cell>
          <cell r="Q1130" t="str">
            <v>(Ruolo amministrativo - ALTRO - Personale dirigente - Accantonamento a TFR)</v>
          </cell>
          <cell r="V1130">
            <v>0</v>
          </cell>
          <cell r="W1130">
            <v>0</v>
          </cell>
          <cell r="X1130">
            <v>0</v>
          </cell>
        </row>
        <row r="1131">
          <cell r="J1131" t="str">
            <v>INPUTB.6.d</v>
          </cell>
          <cell r="P1131" t="str">
            <v>B.6.d</v>
          </cell>
          <cell r="Q1131" t="str">
            <v>(Ruolo amministrativo - ALTRO - Personale dirigente - Accantonamento trattamento quiescenza e simili)</v>
          </cell>
          <cell r="V1131">
            <v>0</v>
          </cell>
          <cell r="W1131">
            <v>0</v>
          </cell>
          <cell r="X1131">
            <v>0</v>
          </cell>
        </row>
        <row r="1132">
          <cell r="J1132" t="str">
            <v>INPUTB.6.d</v>
          </cell>
          <cell r="P1132" t="str">
            <v>B.6.d</v>
          </cell>
          <cell r="Q1132" t="str">
            <v>(Ruolo amministrativo - ALTRO - Personale dirigente - Altri costi del Ruolo amministrativo)</v>
          </cell>
          <cell r="V1132">
            <v>0</v>
          </cell>
          <cell r="W1132">
            <v>0</v>
          </cell>
          <cell r="X1132">
            <v>0</v>
          </cell>
        </row>
        <row r="1133">
          <cell r="J1133" t="str">
            <v>INPUTB.6.e</v>
          </cell>
          <cell r="P1133" t="str">
            <v>B.6.e</v>
          </cell>
          <cell r="Q1133" t="str">
            <v>(Ruolo amministrativo - T.INDETERMINATO - Personale comparto - Competenze fisse)</v>
          </cell>
          <cell r="V1133">
            <v>1844000</v>
          </cell>
          <cell r="W1133">
            <v>1994567</v>
          </cell>
          <cell r="X1133">
            <v>0</v>
          </cell>
        </row>
        <row r="1134">
          <cell r="J1134" t="str">
            <v>INPUTB.6.e</v>
          </cell>
          <cell r="P1134" t="str">
            <v>B.6.e</v>
          </cell>
          <cell r="Q1134" t="str">
            <v>(Ruolo amministrativo - T.INDETERMINATO - Personale comparto - Straordinario)</v>
          </cell>
          <cell r="V1134">
            <v>38000</v>
          </cell>
          <cell r="W1134">
            <v>34728</v>
          </cell>
          <cell r="X1134">
            <v>0</v>
          </cell>
        </row>
        <row r="1135">
          <cell r="J1135" t="str">
            <v>INPUTB.6.e</v>
          </cell>
          <cell r="P1135" t="str">
            <v>B.6.e</v>
          </cell>
          <cell r="Q1135" t="str">
            <v>(Ruolo amministrativo - T.INDETERMINATO - Personale comparto - Indennità varie)</v>
          </cell>
          <cell r="V1135">
            <v>0</v>
          </cell>
          <cell r="W1135">
            <v>0</v>
          </cell>
          <cell r="X1135">
            <v>0</v>
          </cell>
        </row>
        <row r="1136">
          <cell r="J1136" t="str">
            <v>INPUTB.6.e</v>
          </cell>
          <cell r="P1136" t="str">
            <v>B.6.e</v>
          </cell>
          <cell r="Q1136" t="str">
            <v>(Ruolo amministrativo - T.INDETERMINATO - Personale comparto - Incentivazione alla produttività collettiva)</v>
          </cell>
          <cell r="V1136">
            <v>106000</v>
          </cell>
          <cell r="W1136">
            <v>79755</v>
          </cell>
          <cell r="X1136">
            <v>0</v>
          </cell>
        </row>
        <row r="1137">
          <cell r="J1137" t="str">
            <v>INPUTB.6.e</v>
          </cell>
          <cell r="P1137" t="str">
            <v>B.6.e</v>
          </cell>
          <cell r="Q1137" t="str">
            <v>(Ruolo amministrativo - T.INDETERMINATO - Personale comparto - Competenze Ruolo amministrativo - Personale comandato)</v>
          </cell>
          <cell r="V1137">
            <v>0</v>
          </cell>
          <cell r="W1137">
            <v>0</v>
          </cell>
          <cell r="X1137">
            <v>0</v>
          </cell>
        </row>
        <row r="1138">
          <cell r="J1138" t="str">
            <v>INPUTB.6.e</v>
          </cell>
          <cell r="P1138" t="str">
            <v>B.6.e</v>
          </cell>
          <cell r="Q1138" t="str">
            <v>(Ruolo amministrativo - T.INDETERMINATO - Personale comparto - Risorse aggiuntive regionali)</v>
          </cell>
          <cell r="V1138">
            <v>45000</v>
          </cell>
          <cell r="W1138">
            <v>47236</v>
          </cell>
          <cell r="X1138">
            <v>0</v>
          </cell>
        </row>
        <row r="1139">
          <cell r="J1139" t="str">
            <v>INPUTB.6.e</v>
          </cell>
          <cell r="P1139" t="str">
            <v>B.6.e</v>
          </cell>
          <cell r="Q1139" t="str">
            <v>(Ruolo amministrativo - T.INDETERMINATO - Personale comparto - Accantonamento per ferie maturate e non godute)</v>
          </cell>
          <cell r="V1139">
            <v>0</v>
          </cell>
          <cell r="W1139">
            <v>0</v>
          </cell>
          <cell r="X1139">
            <v>0</v>
          </cell>
        </row>
        <row r="1140">
          <cell r="J1140" t="str">
            <v>INPUTB.6.e</v>
          </cell>
          <cell r="P1140" t="str">
            <v>B.6.e</v>
          </cell>
          <cell r="Q1140" t="str">
            <v>(Ruolo amministrativo - T.INDETERMINATO - Personale comparto - Oneri sociali*)</v>
          </cell>
          <cell r="V1140">
            <v>569000</v>
          </cell>
          <cell r="W1140">
            <v>603310</v>
          </cell>
          <cell r="X1140">
            <v>0</v>
          </cell>
        </row>
        <row r="1141">
          <cell r="J1141" t="str">
            <v>INPUTB.6.e</v>
          </cell>
          <cell r="P1141" t="str">
            <v>B.6.e</v>
          </cell>
          <cell r="Q1141" t="str">
            <v>(Ruolo amministrativo - T.INDETERMINATO - Personale comparto - Accantonamento a TFR)</v>
          </cell>
          <cell r="V1141">
            <v>0</v>
          </cell>
          <cell r="W1141">
            <v>0</v>
          </cell>
          <cell r="X1141">
            <v>0</v>
          </cell>
        </row>
        <row r="1142">
          <cell r="J1142" t="str">
            <v>INPUTB.6.e</v>
          </cell>
          <cell r="P1142" t="str">
            <v>B.6.e</v>
          </cell>
          <cell r="Q1142" t="str">
            <v>(Ruolo amministrativo - T.INDETERMINATO - Personale comparto - Accantonamento trattamento quiescenza e simili)</v>
          </cell>
          <cell r="V1142">
            <v>0</v>
          </cell>
          <cell r="W1142">
            <v>0</v>
          </cell>
          <cell r="X1142">
            <v>0</v>
          </cell>
        </row>
        <row r="1143">
          <cell r="J1143" t="str">
            <v>INPUTB.6.e</v>
          </cell>
          <cell r="P1143" t="str">
            <v>B.6.e</v>
          </cell>
          <cell r="Q1143" t="str">
            <v>(Ruolo amministrativo - T.INDETERMINATO - Personale comparto - Altri costi del personale)</v>
          </cell>
          <cell r="V1143">
            <v>11000</v>
          </cell>
          <cell r="W1143">
            <v>10200</v>
          </cell>
          <cell r="X1143">
            <v>0</v>
          </cell>
        </row>
        <row r="1144">
          <cell r="J1144" t="str">
            <v>INPUTB.6.e</v>
          </cell>
          <cell r="P1144" t="str">
            <v>B.6.e</v>
          </cell>
          <cell r="Q1144" t="str">
            <v>(Ruolo amministrativo - T.DETERMINATO - Personale comparto - Competenze fisse)</v>
          </cell>
          <cell r="V1144">
            <v>155000</v>
          </cell>
          <cell r="W1144">
            <v>53467</v>
          </cell>
          <cell r="X1144">
            <v>0</v>
          </cell>
        </row>
        <row r="1145">
          <cell r="J1145" t="str">
            <v>INPUTB.6.e</v>
          </cell>
          <cell r="P1145" t="str">
            <v>B.6.e</v>
          </cell>
          <cell r="Q1145" t="str">
            <v>(Ruolo amministrativo - T.DETERMINATO - Personale comparto - Straordinario)</v>
          </cell>
          <cell r="V1145">
            <v>6000</v>
          </cell>
          <cell r="W1145">
            <v>893</v>
          </cell>
          <cell r="X1145">
            <v>0</v>
          </cell>
        </row>
        <row r="1146">
          <cell r="J1146" t="str">
            <v>INPUTB.6.e</v>
          </cell>
          <cell r="P1146" t="str">
            <v>B.6.e</v>
          </cell>
          <cell r="Q1146" t="str">
            <v>(Ruolo amministrativo - T.DETERMINATO - Personale comparto - Indennità varie)</v>
          </cell>
          <cell r="V1146">
            <v>0</v>
          </cell>
          <cell r="W1146">
            <v>0</v>
          </cell>
          <cell r="X1146">
            <v>0</v>
          </cell>
        </row>
        <row r="1147">
          <cell r="J1147" t="str">
            <v>INPUTB.6.e</v>
          </cell>
          <cell r="P1147" t="str">
            <v>B.6.e</v>
          </cell>
          <cell r="Q1147" t="str">
            <v>(Ruolo amministrativo - T.DETERMINATO - Personale comparto - Incentivazione alla produttività collettiva)</v>
          </cell>
          <cell r="V1147">
            <v>2000</v>
          </cell>
          <cell r="W1147">
            <v>928</v>
          </cell>
          <cell r="X1147">
            <v>0</v>
          </cell>
        </row>
        <row r="1148">
          <cell r="J1148" t="str">
            <v>INPUTB.6.e</v>
          </cell>
          <cell r="P1148" t="str">
            <v>B.6.e</v>
          </cell>
          <cell r="Q1148" t="str">
            <v>(Ruolo amministrativo - T.DETERMINATO - Personale comparto - Competenze Ruolo amministrativo - Personale comandato)</v>
          </cell>
          <cell r="V1148">
            <v>0</v>
          </cell>
          <cell r="W1148">
            <v>0</v>
          </cell>
          <cell r="X1148">
            <v>0</v>
          </cell>
        </row>
        <row r="1149">
          <cell r="J1149" t="str">
            <v>INPUTB.6.e</v>
          </cell>
          <cell r="P1149" t="str">
            <v>B.6.e</v>
          </cell>
          <cell r="Q1149" t="str">
            <v>(Ruolo amministrativo - T.DETERMINATO - Personale comparto - Risorse aggiuntive regionali)</v>
          </cell>
          <cell r="V1149">
            <v>2000</v>
          </cell>
          <cell r="W1149">
            <v>764</v>
          </cell>
          <cell r="X1149">
            <v>0</v>
          </cell>
        </row>
        <row r="1150">
          <cell r="J1150" t="str">
            <v>INPUTB.6.e</v>
          </cell>
          <cell r="P1150" t="str">
            <v>B.6.e</v>
          </cell>
          <cell r="Q1150" t="str">
            <v>(Ruolo amministrativo - T.DETERMINATO - Personale comparto - Accantonamento per ferie maturate e non godute)</v>
          </cell>
          <cell r="V1150">
            <v>0</v>
          </cell>
          <cell r="W1150">
            <v>0</v>
          </cell>
          <cell r="X1150">
            <v>0</v>
          </cell>
        </row>
        <row r="1151">
          <cell r="J1151" t="str">
            <v>INPUTB.6.e</v>
          </cell>
          <cell r="P1151" t="str">
            <v>B.6.e</v>
          </cell>
          <cell r="Q1151" t="str">
            <v>(Ruolo amministrativo - T.DETERMINATO - Personale comparto - Oneri sociali*)</v>
          </cell>
          <cell r="V1151">
            <v>46000</v>
          </cell>
          <cell r="W1151">
            <v>15690</v>
          </cell>
          <cell r="X1151">
            <v>0</v>
          </cell>
        </row>
        <row r="1152">
          <cell r="J1152" t="str">
            <v>INPUTB.6.e</v>
          </cell>
          <cell r="P1152" t="str">
            <v>B.6.e</v>
          </cell>
          <cell r="Q1152" t="str">
            <v>(Ruolo amministrativo - T.DETERMINATO - Personale comparto - Accantonamento a TFR)</v>
          </cell>
          <cell r="V1152">
            <v>0</v>
          </cell>
          <cell r="W1152">
            <v>0</v>
          </cell>
          <cell r="X1152">
            <v>0</v>
          </cell>
        </row>
        <row r="1153">
          <cell r="J1153" t="str">
            <v>INPUTB.6.e</v>
          </cell>
          <cell r="P1153" t="str">
            <v>B.6.e</v>
          </cell>
          <cell r="Q1153" t="str">
            <v>(Ruolo amministrativo - T.DETERMINATO - Personale comparto - Accantonamento trattamento quiescenza e simili)</v>
          </cell>
          <cell r="V1153">
            <v>0</v>
          </cell>
          <cell r="W1153">
            <v>0</v>
          </cell>
          <cell r="X1153">
            <v>0</v>
          </cell>
        </row>
        <row r="1154">
          <cell r="J1154" t="str">
            <v>INPUTB.6.e</v>
          </cell>
          <cell r="P1154" t="str">
            <v>B.6.e</v>
          </cell>
          <cell r="Q1154" t="str">
            <v>(Ruolo amministrativo - T.DETERMINATO - Personale comparto - Altri costi del personale)</v>
          </cell>
          <cell r="V1154">
            <v>1000</v>
          </cell>
          <cell r="W1154">
            <v>0</v>
          </cell>
          <cell r="X1154">
            <v>0</v>
          </cell>
        </row>
        <row r="1155">
          <cell r="J1155" t="str">
            <v>INPUTB.6.e</v>
          </cell>
          <cell r="P1155" t="str">
            <v>B.6.e</v>
          </cell>
          <cell r="Q1155" t="str">
            <v>(Ruolo amministrativo - ALTRO - Personale comparto - Competenze fisse)</v>
          </cell>
          <cell r="V1155">
            <v>0</v>
          </cell>
          <cell r="W1155">
            <v>0</v>
          </cell>
          <cell r="X1155">
            <v>0</v>
          </cell>
        </row>
        <row r="1156">
          <cell r="J1156" t="str">
            <v>INPUTB.6.e</v>
          </cell>
          <cell r="P1156" t="str">
            <v>B.6.e</v>
          </cell>
          <cell r="Q1156" t="str">
            <v>(Ruolo amministrativo - ALTRO - Personale comparto - Straordinario)</v>
          </cell>
          <cell r="V1156">
            <v>0</v>
          </cell>
          <cell r="W1156">
            <v>0</v>
          </cell>
          <cell r="X1156">
            <v>0</v>
          </cell>
        </row>
        <row r="1157">
          <cell r="J1157" t="str">
            <v>INPUTB.6.e</v>
          </cell>
          <cell r="P1157" t="str">
            <v>B.6.e</v>
          </cell>
          <cell r="Q1157" t="str">
            <v>(Ruolo amministrativo - ALTRO - Personale comparto - Indennità varie)</v>
          </cell>
          <cell r="V1157">
            <v>0</v>
          </cell>
          <cell r="W1157">
            <v>0</v>
          </cell>
          <cell r="X1157">
            <v>0</v>
          </cell>
        </row>
        <row r="1158">
          <cell r="J1158" t="str">
            <v>INPUTB.6.e</v>
          </cell>
          <cell r="P1158" t="str">
            <v>B.6.e</v>
          </cell>
          <cell r="Q1158" t="str">
            <v>(Ruolo amministrativo - ALTRO - Personale comparto - Incentivazione alla produttività collettiva)</v>
          </cell>
          <cell r="V1158">
            <v>0</v>
          </cell>
          <cell r="W1158">
            <v>0</v>
          </cell>
          <cell r="X1158">
            <v>0</v>
          </cell>
        </row>
        <row r="1159">
          <cell r="J1159" t="str">
            <v>INPUTB.6.e</v>
          </cell>
          <cell r="P1159" t="str">
            <v>B.6.e</v>
          </cell>
          <cell r="Q1159" t="str">
            <v>(Ruolo amministrativo - ALTRO - Personale comparto - Competenze Ruolo amministrativo - Personale comandato)</v>
          </cell>
          <cell r="V1159">
            <v>0</v>
          </cell>
          <cell r="W1159">
            <v>0</v>
          </cell>
          <cell r="X1159">
            <v>0</v>
          </cell>
        </row>
        <row r="1160">
          <cell r="J1160" t="str">
            <v>INPUTB.6.e</v>
          </cell>
          <cell r="P1160" t="str">
            <v>B.6.e</v>
          </cell>
          <cell r="Q1160" t="str">
            <v>(Ruolo amministrativo - ALTRO - Personale comparto - Risorse aggiuntive regionali)</v>
          </cell>
          <cell r="V1160">
            <v>0</v>
          </cell>
          <cell r="W1160">
            <v>0</v>
          </cell>
          <cell r="X1160">
            <v>0</v>
          </cell>
        </row>
        <row r="1161">
          <cell r="J1161" t="str">
            <v>INPUTB.6.e</v>
          </cell>
          <cell r="P1161" t="str">
            <v>B.6.e</v>
          </cell>
          <cell r="Q1161" t="str">
            <v>(Ruolo amministrativo - ALTRO - Personale comparto - Accantonamento per ferie maturate e non godute)</v>
          </cell>
          <cell r="V1161">
            <v>0</v>
          </cell>
          <cell r="W1161">
            <v>0</v>
          </cell>
          <cell r="X1161">
            <v>0</v>
          </cell>
        </row>
        <row r="1162">
          <cell r="J1162" t="str">
            <v>INPUTB.6.e</v>
          </cell>
          <cell r="P1162" t="str">
            <v>B.6.e</v>
          </cell>
          <cell r="Q1162" t="str">
            <v>(Ruolo amministrativo - ALTRO - Personale comparto - Oneri sociali*)</v>
          </cell>
          <cell r="V1162">
            <v>0</v>
          </cell>
          <cell r="W1162">
            <v>0</v>
          </cell>
          <cell r="X1162">
            <v>0</v>
          </cell>
        </row>
        <row r="1163">
          <cell r="J1163" t="str">
            <v>INPUTB.6.e</v>
          </cell>
          <cell r="P1163" t="str">
            <v>B.6.e</v>
          </cell>
          <cell r="Q1163" t="str">
            <v>(Ruolo amministrativo - ALTRO - Personale comparto - Accantonamento a TFR)</v>
          </cell>
          <cell r="V1163">
            <v>0</v>
          </cell>
          <cell r="W1163">
            <v>0</v>
          </cell>
          <cell r="X1163">
            <v>0</v>
          </cell>
        </row>
        <row r="1164">
          <cell r="J1164" t="str">
            <v>INPUTB.6.e</v>
          </cell>
          <cell r="P1164" t="str">
            <v>B.6.e</v>
          </cell>
          <cell r="Q1164" t="str">
            <v>(Ruolo amministrativo - ALTRO - Personale comparto - Accantonamento trattamento quiescenza e simili)</v>
          </cell>
          <cell r="V1164">
            <v>0</v>
          </cell>
          <cell r="W1164">
            <v>0</v>
          </cell>
          <cell r="X1164">
            <v>0</v>
          </cell>
        </row>
        <row r="1165">
          <cell r="J1165" t="str">
            <v>INPUTB.6.e</v>
          </cell>
          <cell r="P1165" t="str">
            <v>B.6.e</v>
          </cell>
          <cell r="Q1165" t="str">
            <v>(Ruolo amministrativo - ALTRO - Personale comparto - Altri costi del personale)</v>
          </cell>
          <cell r="V1165">
            <v>0</v>
          </cell>
          <cell r="W1165">
            <v>0</v>
          </cell>
          <cell r="X1165">
            <v>0</v>
          </cell>
        </row>
        <row r="1166">
          <cell r="J1166" t="str">
            <v>TOTAL</v>
          </cell>
          <cell r="Q1166" t="str">
            <v>(B.9 Oneri diversi di gestione - Totale)</v>
          </cell>
          <cell r="V1166">
            <v>1879000</v>
          </cell>
          <cell r="W1166">
            <v>1863322</v>
          </cell>
          <cell r="X1166">
            <v>0</v>
          </cell>
        </row>
        <row r="1167">
          <cell r="J1167" t="str">
            <v>INPUTB7</v>
          </cell>
          <cell r="P1167" t="str">
            <v>B7</v>
          </cell>
          <cell r="Q1167" t="str">
            <v>(Imposte e tasse (escluse Irap e Ires))</v>
          </cell>
          <cell r="V1167">
            <v>227000</v>
          </cell>
          <cell r="W1167">
            <v>298198</v>
          </cell>
          <cell r="X1167">
            <v>0</v>
          </cell>
        </row>
        <row r="1168">
          <cell r="J1168" t="str">
            <v>INPUTB7</v>
          </cell>
          <cell r="P1168" t="str">
            <v>B7</v>
          </cell>
          <cell r="Q1168" t="str">
            <v>(Perdite su crediti)</v>
          </cell>
          <cell r="V1168">
            <v>0</v>
          </cell>
          <cell r="W1168">
            <v>0</v>
          </cell>
          <cell r="X1168">
            <v>0</v>
          </cell>
        </row>
        <row r="1169">
          <cell r="J1169" t="str">
            <v>INPUTB7</v>
          </cell>
          <cell r="P1169" t="str">
            <v>B7</v>
          </cell>
          <cell r="Q1169" t="str">
            <v>(Rimborso spese organi societari)</v>
          </cell>
          <cell r="V1169">
            <v>0</v>
          </cell>
          <cell r="W1169">
            <v>0</v>
          </cell>
          <cell r="X1169">
            <v>0</v>
          </cell>
        </row>
        <row r="1170">
          <cell r="J1170" t="str">
            <v>INPUTB7</v>
          </cell>
          <cell r="P1170" t="str">
            <v>B7</v>
          </cell>
          <cell r="Q1170" t="str">
            <v>(Indennità, rimborso spese e oneri sociali per il direttore generale, direttore sanitario, direttore amministrativo e componenti del collegio sindacale)</v>
          </cell>
          <cell r="V1170">
            <v>1338000</v>
          </cell>
          <cell r="W1170">
            <v>1398936</v>
          </cell>
          <cell r="X1170">
            <v>0</v>
          </cell>
        </row>
        <row r="1171">
          <cell r="J1171" t="str">
            <v>INPUTB7</v>
          </cell>
          <cell r="P1171" t="str">
            <v>B7</v>
          </cell>
          <cell r="Q1171" t="str">
            <v>(Indennità, rimborso spese e oneri sociali per il direttore generale, direttore sanitario, direttore amministrativo e componenti del collegio sindacale v/ATS. ASST, Fondazioni d/Regione)</v>
          </cell>
          <cell r="V1171">
            <v>170000</v>
          </cell>
          <cell r="W1171">
            <v>4134</v>
          </cell>
          <cell r="X1171">
            <v>0</v>
          </cell>
        </row>
        <row r="1172">
          <cell r="J1172" t="str">
            <v>INPUTB7</v>
          </cell>
          <cell r="P1172" t="str">
            <v>B7</v>
          </cell>
          <cell r="Q1172" t="str">
            <v>(Indennità, rimborso spese e oneri sociali per il direttore scientifico a carico del Bilancio ricerca)</v>
          </cell>
          <cell r="V1172">
            <v>0</v>
          </cell>
          <cell r="W1172">
            <v>0</v>
          </cell>
          <cell r="X1172">
            <v>0</v>
          </cell>
        </row>
        <row r="1173">
          <cell r="J1173" t="str">
            <v>INPUTB7</v>
          </cell>
          <cell r="P1173" t="str">
            <v>B7</v>
          </cell>
          <cell r="Q1173" t="str">
            <v>(Indennità, rimborso spese e oneri sociali per il direttore scientifico a carico del Bilancio ricerca v/ATS. ASST, Fondazioni d/Regione)</v>
          </cell>
          <cell r="V1173">
            <v>0</v>
          </cell>
          <cell r="W1173">
            <v>0</v>
          </cell>
          <cell r="X1173">
            <v>0</v>
          </cell>
        </row>
        <row r="1174">
          <cell r="J1174" t="str">
            <v>INPUTB7</v>
          </cell>
          <cell r="P1174" t="str">
            <v>B7</v>
          </cell>
          <cell r="Q1174" t="str">
            <v>(Indennità, rimborso spese e oneri sociali per il direttore sociale a carico del Bilancio sociale)</v>
          </cell>
          <cell r="V1174">
            <v>0</v>
          </cell>
          <cell r="W1174">
            <v>0</v>
          </cell>
          <cell r="X1174">
            <v>0</v>
          </cell>
        </row>
        <row r="1175">
          <cell r="J1175" t="str">
            <v>INPUTB7</v>
          </cell>
          <cell r="P1175" t="str">
            <v>B7</v>
          </cell>
          <cell r="Q1175" t="str">
            <v>(Indennità, rimborso spese e oneri sociali per il direttore sociale a carico del Bilancio sociale v/ATS. ASST, Fondazioni d/Regione)</v>
          </cell>
          <cell r="V1175">
            <v>0</v>
          </cell>
          <cell r="W1175">
            <v>0</v>
          </cell>
          <cell r="X1175">
            <v>0</v>
          </cell>
        </row>
        <row r="1176">
          <cell r="J1176" t="str">
            <v>INPUTB7</v>
          </cell>
          <cell r="P1176" t="str">
            <v>B7</v>
          </cell>
          <cell r="Q1176" t="str">
            <v>(Multe, ammende, penalità, arbitraggi, risarcimenti)</v>
          </cell>
          <cell r="V1176">
            <v>13000</v>
          </cell>
          <cell r="W1176">
            <v>54</v>
          </cell>
          <cell r="X1176">
            <v>0</v>
          </cell>
        </row>
        <row r="1177">
          <cell r="J1177" t="str">
            <v>INPUTB7</v>
          </cell>
          <cell r="P1177" t="str">
            <v>B7</v>
          </cell>
          <cell r="Q1177" t="str">
            <v>(Sanzioni verso ATS della Regione)</v>
          </cell>
          <cell r="V1177">
            <v>14000</v>
          </cell>
          <cell r="W1177">
            <v>0</v>
          </cell>
          <cell r="X1177">
            <v>0</v>
          </cell>
        </row>
        <row r="1178">
          <cell r="J1178" t="str">
            <v>INPUTB7</v>
          </cell>
          <cell r="P1178" t="str">
            <v>B7</v>
          </cell>
          <cell r="Q1178" t="str">
            <v>(Commissioni e spese bancarie)</v>
          </cell>
          <cell r="R1178" t="str">
            <v>AB&amp;S</v>
          </cell>
          <cell r="S1178" t="str">
            <v>ASLC14_33</v>
          </cell>
          <cell r="T1178" t="str">
            <v>AB&amp;S</v>
          </cell>
          <cell r="U1178" t="str">
            <v>AOIC04_33</v>
          </cell>
          <cell r="V1178">
            <v>33000</v>
          </cell>
          <cell r="W1178">
            <v>37000</v>
          </cell>
          <cell r="X1178">
            <v>0</v>
          </cell>
        </row>
        <row r="1179">
          <cell r="J1179" t="str">
            <v>INPUTB7</v>
          </cell>
          <cell r="P1179" t="str">
            <v>B7</v>
          </cell>
          <cell r="Q1179" t="str">
            <v>(Abbonamenti, acquisti di libri, riviste e giornali)</v>
          </cell>
          <cell r="R1179" t="str">
            <v>AB&amp;S</v>
          </cell>
          <cell r="S1179" t="str">
            <v>ASLC14_33</v>
          </cell>
          <cell r="T1179" t="str">
            <v>AB&amp;S</v>
          </cell>
          <cell r="U1179" t="str">
            <v>AOIC04_33</v>
          </cell>
          <cell r="V1179">
            <v>6000</v>
          </cell>
          <cell r="W1179">
            <v>5000</v>
          </cell>
          <cell r="X1179">
            <v>0</v>
          </cell>
        </row>
        <row r="1180">
          <cell r="J1180" t="str">
            <v>INPUTB7</v>
          </cell>
          <cell r="P1180" t="str">
            <v>B7</v>
          </cell>
          <cell r="Q1180" t="str">
            <v>(Oneri per sperimentazioni gestionali (art. 9-bis, D.Lgs. 502/92))</v>
          </cell>
          <cell r="R1180" t="str">
            <v>AB&amp;S</v>
          </cell>
          <cell r="S1180" t="str">
            <v>ASLC14_33</v>
          </cell>
          <cell r="T1180" t="str">
            <v>AB&amp;S</v>
          </cell>
          <cell r="U1180" t="str">
            <v>AOIC04_33</v>
          </cell>
          <cell r="V1180">
            <v>0</v>
          </cell>
          <cell r="W1180">
            <v>0</v>
          </cell>
          <cell r="X1180">
            <v>0</v>
          </cell>
        </row>
        <row r="1181">
          <cell r="J1181" t="str">
            <v>INPUTB7</v>
          </cell>
          <cell r="P1181" t="str">
            <v>B7</v>
          </cell>
          <cell r="Q1181" t="str">
            <v>(Altri Oneri diversi di gestione)</v>
          </cell>
          <cell r="R1181" t="str">
            <v>AB&amp;S</v>
          </cell>
          <cell r="S1181" t="str">
            <v>ASLC14_33</v>
          </cell>
          <cell r="T1181" t="str">
            <v>AB&amp;S</v>
          </cell>
          <cell r="U1181" t="str">
            <v>AOIC04_33</v>
          </cell>
          <cell r="V1181">
            <v>78000</v>
          </cell>
          <cell r="W1181">
            <v>120000</v>
          </cell>
          <cell r="X1181">
            <v>0</v>
          </cell>
        </row>
        <row r="1182">
          <cell r="J1182" t="str">
            <v>INPUTB7</v>
          </cell>
          <cell r="P1182" t="str">
            <v>B7</v>
          </cell>
          <cell r="Q1182" t="str">
            <v>(Altri Oneri diversi di gestione servizi sociosanitari (ASSI))</v>
          </cell>
          <cell r="R1182" t="str">
            <v>AB&amp;S</v>
          </cell>
          <cell r="S1182" t="str">
            <v>ASLC14_33</v>
          </cell>
          <cell r="T1182" t="str">
            <v>AB&amp;S</v>
          </cell>
          <cell r="U1182" t="str">
            <v>AOIC04_33</v>
          </cell>
          <cell r="V1182">
            <v>0</v>
          </cell>
          <cell r="W1182">
            <v>0</v>
          </cell>
          <cell r="X1182">
            <v>0</v>
          </cell>
        </row>
        <row r="1183">
          <cell r="J1183" t="str">
            <v>INPUTB7</v>
          </cell>
          <cell r="P1183" t="str">
            <v>B7</v>
          </cell>
          <cell r="Q1183" t="str">
            <v>(REGIONE: Spese dirette regionali - Oneri diversi di gestione)</v>
          </cell>
          <cell r="V1183">
            <v>0</v>
          </cell>
          <cell r="W1183">
            <v>0</v>
          </cell>
          <cell r="X1183">
            <v>0</v>
          </cell>
        </row>
        <row r="1184">
          <cell r="J1184" t="str">
            <v>INPUTB7</v>
          </cell>
          <cell r="P1184" t="str">
            <v>B7</v>
          </cell>
          <cell r="Q1184" t="str">
            <v>Altri oneri diversi di gestione da ATS/ASST/IRCCS della Regione</v>
          </cell>
          <cell r="R1184" t="str">
            <v>AB&amp;S</v>
          </cell>
          <cell r="S1184" t="str">
            <v>ASLC14_33</v>
          </cell>
          <cell r="T1184" t="str">
            <v>AB&amp;S</v>
          </cell>
          <cell r="U1184" t="str">
            <v>AOIC04_33</v>
          </cell>
          <cell r="V1184">
            <v>0</v>
          </cell>
          <cell r="W1184">
            <v>0</v>
          </cell>
          <cell r="X1184">
            <v>0</v>
          </cell>
        </row>
        <row r="1185">
          <cell r="J1185" t="str">
            <v>INPUTB7</v>
          </cell>
          <cell r="P1185" t="str">
            <v>B7</v>
          </cell>
          <cell r="Q1185" t="str">
            <v>Altri oneri diversi di gestione - per Autoassicurazione</v>
          </cell>
          <cell r="R1185" t="str">
            <v>AB&amp;S</v>
          </cell>
          <cell r="S1185" t="str">
            <v>ASLC14_33</v>
          </cell>
          <cell r="T1185" t="str">
            <v>AB&amp;S</v>
          </cell>
          <cell r="U1185" t="str">
            <v>AOIC04_33</v>
          </cell>
          <cell r="V1185">
            <v>0</v>
          </cell>
          <cell r="W1185">
            <v>0</v>
          </cell>
          <cell r="X1185">
            <v>0</v>
          </cell>
        </row>
        <row r="1186">
          <cell r="J1186" t="str">
            <v>TOTAL</v>
          </cell>
          <cell r="Q1186" t="str">
            <v>(B.10-13) Totale Ammortamenti e svalutazioni)</v>
          </cell>
          <cell r="V1186">
            <v>4394000</v>
          </cell>
          <cell r="W1186">
            <v>4540783</v>
          </cell>
          <cell r="X1186">
            <v>0</v>
          </cell>
        </row>
        <row r="1187">
          <cell r="J1187" t="str">
            <v>TOTAL</v>
          </cell>
          <cell r="Q1187" t="str">
            <v>(B.10) Ammortamenti delle immobilizzazioni immateriali - Totale)</v>
          </cell>
          <cell r="V1187">
            <v>115000</v>
          </cell>
          <cell r="W1187">
            <v>97816</v>
          </cell>
          <cell r="X1187">
            <v>0</v>
          </cell>
        </row>
        <row r="1188">
          <cell r="J1188" t="str">
            <v>TOTAL</v>
          </cell>
          <cell r="Q1188" t="str">
            <v>(B.10 (1) Ammortamenti immobilizzazioni immateriali - Totale)</v>
          </cell>
          <cell r="V1188">
            <v>115000</v>
          </cell>
          <cell r="W1188">
            <v>97816</v>
          </cell>
          <cell r="X1188">
            <v>0</v>
          </cell>
        </row>
        <row r="1189">
          <cell r="J1189" t="str">
            <v>INPUTB.8.a</v>
          </cell>
          <cell r="P1189" t="str">
            <v>B.8.a</v>
          </cell>
          <cell r="Q1189" t="str">
            <v>(Ammortamenti immobilizzazioni immateriali)</v>
          </cell>
          <cell r="V1189">
            <v>115000</v>
          </cell>
          <cell r="W1189">
            <v>97816</v>
          </cell>
          <cell r="X1189">
            <v>0</v>
          </cell>
        </row>
        <row r="1190">
          <cell r="J1190" t="str">
            <v>TOTAL</v>
          </cell>
          <cell r="Q1190" t="str">
            <v>(B.10 (2) Svalutazione immobilizzazioni immateriali - Totale)</v>
          </cell>
          <cell r="V1190">
            <v>0</v>
          </cell>
          <cell r="W1190">
            <v>0</v>
          </cell>
          <cell r="X1190">
            <v>0</v>
          </cell>
        </row>
        <row r="1191">
          <cell r="J1191" t="str">
            <v>INPUTB.8.a</v>
          </cell>
          <cell r="P1191" t="str">
            <v>B.8.a</v>
          </cell>
          <cell r="Q1191" t="str">
            <v>(Svalutazione immobilizzazioni immateriali)</v>
          </cell>
          <cell r="V1191">
            <v>0</v>
          </cell>
          <cell r="W1191">
            <v>0</v>
          </cell>
          <cell r="X1191">
            <v>0</v>
          </cell>
        </row>
        <row r="1192">
          <cell r="J1192" t="str">
            <v>TOTAL</v>
          </cell>
          <cell r="Q1192" t="str">
            <v>(B.11) Ammortamento dei fabbricati - Totale)</v>
          </cell>
          <cell r="V1192">
            <v>1425000</v>
          </cell>
          <cell r="W1192">
            <v>1433087</v>
          </cell>
          <cell r="X1192">
            <v>0</v>
          </cell>
        </row>
        <row r="1193">
          <cell r="J1193" t="str">
            <v>TOTAL</v>
          </cell>
          <cell r="Q1193" t="str">
            <v>(B.11 (1) Ammortamenti dei fabbricati - Totale)</v>
          </cell>
          <cell r="V1193">
            <v>1425000</v>
          </cell>
          <cell r="W1193">
            <v>1433087</v>
          </cell>
          <cell r="X1193">
            <v>0</v>
          </cell>
        </row>
        <row r="1194">
          <cell r="J1194" t="str">
            <v>INPUTB.8.b</v>
          </cell>
          <cell r="P1194" t="str">
            <v>B.8.b</v>
          </cell>
          <cell r="Q1194" t="str">
            <v>(Ammortamento dei Fabbricati disponibili)</v>
          </cell>
          <cell r="V1194">
            <v>0</v>
          </cell>
          <cell r="W1194">
            <v>465</v>
          </cell>
          <cell r="X1194">
            <v>0</v>
          </cell>
        </row>
        <row r="1195">
          <cell r="J1195" t="str">
            <v>INPUTB.8.b</v>
          </cell>
          <cell r="P1195" t="str">
            <v>B.8.b</v>
          </cell>
          <cell r="Q1195" t="str">
            <v>(Ammortamento dei Fabbricati indisponibili)</v>
          </cell>
          <cell r="V1195">
            <v>1425000</v>
          </cell>
          <cell r="W1195">
            <v>1432622</v>
          </cell>
          <cell r="X1195">
            <v>0</v>
          </cell>
        </row>
        <row r="1196">
          <cell r="J1196" t="str">
            <v>TOTAL</v>
          </cell>
          <cell r="Q1196" t="str">
            <v>(B.11 (2) Svalutazione dei fabbricati - Totale)</v>
          </cell>
          <cell r="V1196">
            <v>0</v>
          </cell>
          <cell r="W1196">
            <v>0</v>
          </cell>
          <cell r="X1196">
            <v>0</v>
          </cell>
        </row>
        <row r="1197">
          <cell r="J1197" t="str">
            <v>INPUTB.8.b</v>
          </cell>
          <cell r="P1197" t="str">
            <v>B.8.b</v>
          </cell>
          <cell r="Q1197" t="str">
            <v>(Svalutazione dei Terreni e Fabbricati disponibili)</v>
          </cell>
          <cell r="V1197">
            <v>0</v>
          </cell>
          <cell r="W1197">
            <v>0</v>
          </cell>
          <cell r="X1197">
            <v>0</v>
          </cell>
        </row>
        <row r="1198">
          <cell r="J1198" t="str">
            <v>INPUTB.8.b</v>
          </cell>
          <cell r="P1198" t="str">
            <v>B.8.b</v>
          </cell>
          <cell r="Q1198" t="str">
            <v>(Svalutazione dei Terreni e Fabbricati indisponibili)</v>
          </cell>
          <cell r="V1198">
            <v>0</v>
          </cell>
          <cell r="W1198">
            <v>0</v>
          </cell>
          <cell r="X1198">
            <v>0</v>
          </cell>
        </row>
        <row r="1199">
          <cell r="J1199" t="str">
            <v>TOTAL</v>
          </cell>
          <cell r="Q1199" t="str">
            <v>(B.12) Ammortamenti delle altre immobilizzazioni materiali - Totale)</v>
          </cell>
          <cell r="V1199">
            <v>2854000</v>
          </cell>
          <cell r="W1199">
            <v>3009880</v>
          </cell>
          <cell r="X1199">
            <v>0</v>
          </cell>
        </row>
        <row r="1200">
          <cell r="J1200" t="str">
            <v>TOTAL</v>
          </cell>
          <cell r="Q1200" t="str">
            <v>(B.12) (1) Ammortamenti delle altre immobilizzazioni materiali - Totale)</v>
          </cell>
          <cell r="V1200">
            <v>2854000</v>
          </cell>
          <cell r="W1200">
            <v>3009880</v>
          </cell>
          <cell r="X1200">
            <v>0</v>
          </cell>
        </row>
        <row r="1201">
          <cell r="J1201" t="str">
            <v>INPUTB.8.c</v>
          </cell>
          <cell r="P1201" t="str">
            <v>B.8.c</v>
          </cell>
          <cell r="Q1201" t="str">
            <v>(Ammortamenti delle altre immobilizzazioni materiali)</v>
          </cell>
          <cell r="V1201">
            <v>2854000</v>
          </cell>
          <cell r="W1201">
            <v>3009880</v>
          </cell>
          <cell r="X1201">
            <v>0</v>
          </cell>
        </row>
        <row r="1202">
          <cell r="J1202" t="str">
            <v>INPUTB.8.c</v>
          </cell>
          <cell r="P1202" t="str">
            <v>B.8.c</v>
          </cell>
          <cell r="Q1202" t="str">
            <v>(Ammortamenti delle immobilizzazioni materiali - attrezzature protesica)</v>
          </cell>
          <cell r="V1202">
            <v>0</v>
          </cell>
          <cell r="W1202">
            <v>0</v>
          </cell>
          <cell r="X1202">
            <v>0</v>
          </cell>
        </row>
        <row r="1203">
          <cell r="J1203" t="str">
            <v>TOTAL</v>
          </cell>
          <cell r="Q1203" t="str">
            <v>(B.12) (2) Svalutazione delle altre immobilizzazioni materiali - Totale)</v>
          </cell>
          <cell r="V1203">
            <v>0</v>
          </cell>
          <cell r="W1203">
            <v>0</v>
          </cell>
          <cell r="X1203">
            <v>0</v>
          </cell>
        </row>
        <row r="1204">
          <cell r="J1204" t="str">
            <v>INPUTB.8.c</v>
          </cell>
          <cell r="P1204" t="str">
            <v>B.8.c</v>
          </cell>
          <cell r="Q1204" t="str">
            <v>(Svalutazioni delle altre immobilizzazioni materiali)</v>
          </cell>
          <cell r="V1204">
            <v>0</v>
          </cell>
          <cell r="W1204">
            <v>0</v>
          </cell>
          <cell r="X1204">
            <v>0</v>
          </cell>
        </row>
        <row r="1205">
          <cell r="J1205" t="str">
            <v>INPUTB.8.c</v>
          </cell>
          <cell r="P1205" t="str">
            <v>B.8.c</v>
          </cell>
          <cell r="Q1205" t="str">
            <v>(Svalutazioni delle immobilizzazioni materiali - attrezzature protesica)</v>
          </cell>
          <cell r="V1205">
            <v>0</v>
          </cell>
          <cell r="W1205">
            <v>0</v>
          </cell>
          <cell r="X1205">
            <v>0</v>
          </cell>
        </row>
        <row r="1206">
          <cell r="J1206" t="str">
            <v>TOTAL</v>
          </cell>
          <cell r="Q1206" t="str">
            <v>(B.13 Svalutazione dei crediti - Totale)</v>
          </cell>
          <cell r="V1206">
            <v>0</v>
          </cell>
          <cell r="W1206">
            <v>0</v>
          </cell>
          <cell r="X1206">
            <v>0</v>
          </cell>
        </row>
        <row r="1207">
          <cell r="J1207" t="str">
            <v>INPUTB.9.a</v>
          </cell>
          <cell r="P1207" t="str">
            <v>B.9.a</v>
          </cell>
          <cell r="Q1207" t="str">
            <v>(Svalutazione dei crediti)</v>
          </cell>
          <cell r="V1207">
            <v>0</v>
          </cell>
          <cell r="W1207">
            <v>0</v>
          </cell>
          <cell r="X1207">
            <v>0</v>
          </cell>
        </row>
        <row r="1208">
          <cell r="J1208" t="str">
            <v>TOTAL</v>
          </cell>
          <cell r="Q1208" t="str">
            <v>(B. 14 Variazione delle rimanenze - Totale)</v>
          </cell>
          <cell r="V1208">
            <v>-55000</v>
          </cell>
          <cell r="W1208">
            <v>-390463</v>
          </cell>
          <cell r="X1208">
            <v>0</v>
          </cell>
        </row>
        <row r="1209">
          <cell r="J1209" t="str">
            <v>TOTAL</v>
          </cell>
          <cell r="Q1209" t="str">
            <v>(B.14.A Variazione rimanenze sanitarie - Totale)</v>
          </cell>
          <cell r="V1209">
            <v>-56000</v>
          </cell>
          <cell r="W1209">
            <v>-399220</v>
          </cell>
          <cell r="X1209">
            <v>0</v>
          </cell>
        </row>
        <row r="1210">
          <cell r="J1210" t="str">
            <v>TOTAL</v>
          </cell>
          <cell r="Q1210" t="str">
            <v>(Farmaceutici: Specialità Medicinali)</v>
          </cell>
          <cell r="V1210">
            <v>0</v>
          </cell>
          <cell r="W1210">
            <v>0</v>
          </cell>
          <cell r="X1210">
            <v>0</v>
          </cell>
        </row>
        <row r="1211">
          <cell r="J1211" t="str">
            <v>TOTALB.10.a</v>
          </cell>
          <cell r="P1211" t="str">
            <v>B.10.a</v>
          </cell>
          <cell r="Q1211" t="str">
            <v>(Farmaceutici: Specialità Medicinali (File F compreso HCV))</v>
          </cell>
          <cell r="R1211" t="str">
            <v>AB&amp;S</v>
          </cell>
          <cell r="S1211" t="str">
            <v>ASLC14_1</v>
          </cell>
          <cell r="T1211" t="str">
            <v>BS</v>
          </cell>
          <cell r="U1211" t="str">
            <v>AOIC04_1</v>
          </cell>
          <cell r="V1211">
            <v>0</v>
          </cell>
          <cell r="W1211">
            <v>0</v>
          </cell>
          <cell r="X1211">
            <v>0</v>
          </cell>
        </row>
        <row r="1212">
          <cell r="J1212" t="str">
            <v>INPUTB.10.a</v>
          </cell>
          <cell r="P1212" t="str">
            <v>B.10.a</v>
          </cell>
          <cell r="Q1212" t="str">
            <v>(Farmaceutici: Specialità Medicinali (File F escluso HCV))</v>
          </cell>
          <cell r="R1212" t="str">
            <v>AB&amp;S</v>
          </cell>
          <cell r="S1212" t="str">
            <v>ASLC14_1</v>
          </cell>
          <cell r="T1212" t="str">
            <v>BS</v>
          </cell>
          <cell r="U1212" t="str">
            <v>AOIC04_1</v>
          </cell>
          <cell r="V1212">
            <v>0</v>
          </cell>
          <cell r="W1212">
            <v>-638194</v>
          </cell>
          <cell r="X1212">
            <v>0</v>
          </cell>
        </row>
        <row r="1213">
          <cell r="J1213" t="str">
            <v>INPUTB.10.a</v>
          </cell>
          <cell r="P1213" t="str">
            <v>B.10.a</v>
          </cell>
          <cell r="Q1213" t="str">
            <v>(Farmaceutici: Specialità Medicinali (HCV))</v>
          </cell>
          <cell r="R1213" t="str">
            <v>AB&amp;S</v>
          </cell>
          <cell r="S1213" t="str">
            <v>ASLC14_1</v>
          </cell>
          <cell r="T1213" t="str">
            <v>BS</v>
          </cell>
          <cell r="U1213" t="str">
            <v>AOIC04_1</v>
          </cell>
          <cell r="V1213">
            <v>0</v>
          </cell>
          <cell r="W1213">
            <v>0</v>
          </cell>
          <cell r="X1213">
            <v>0</v>
          </cell>
        </row>
        <row r="1214">
          <cell r="J1214" t="str">
            <v>INPUTB.10.a</v>
          </cell>
          <cell r="P1214" t="str">
            <v>B.10.a</v>
          </cell>
          <cell r="Q1214" t="str">
            <v>(Farmaceutici: Specialità Medicinali (altro: farmaci ospedalieri))</v>
          </cell>
          <cell r="R1214" t="str">
            <v>AB&amp;S</v>
          </cell>
          <cell r="S1214" t="str">
            <v>ASLC14_1</v>
          </cell>
          <cell r="T1214" t="str">
            <v>BS</v>
          </cell>
          <cell r="U1214" t="str">
            <v>AOIC04_1</v>
          </cell>
          <cell r="V1214">
            <v>-191000</v>
          </cell>
          <cell r="W1214">
            <v>0</v>
          </cell>
          <cell r="X1214">
            <v>0</v>
          </cell>
        </row>
        <row r="1215">
          <cell r="J1215" t="str">
            <v>INPUTB.10.a</v>
          </cell>
          <cell r="P1215" t="str">
            <v>B.10.a</v>
          </cell>
          <cell r="Q1215" t="str">
            <v>(Farmaceutici: Specialità Medicinali (Doppio Canale ex Nota CUF 37))</v>
          </cell>
          <cell r="T1215" t="str">
            <v>BS</v>
          </cell>
          <cell r="U1215" t="str">
            <v>AOIC04_1</v>
          </cell>
          <cell r="V1215">
            <v>0</v>
          </cell>
          <cell r="W1215">
            <v>0</v>
          </cell>
          <cell r="X1215">
            <v>0</v>
          </cell>
        </row>
        <row r="1216">
          <cell r="J1216" t="str">
            <v>INPUTB.10.a</v>
          </cell>
          <cell r="P1216" t="str">
            <v>B.10.a</v>
          </cell>
          <cell r="Q1216" t="str">
            <v>(Farmaceutici: Specialità Medicinali (Primo Ciclo terapeutico D.G.R. 10246/02))</v>
          </cell>
          <cell r="T1216" t="str">
            <v>BS</v>
          </cell>
          <cell r="U1216" t="str">
            <v>AOIC04_1</v>
          </cell>
          <cell r="V1216">
            <v>0</v>
          </cell>
          <cell r="W1216">
            <v>0</v>
          </cell>
          <cell r="X1216">
            <v>0</v>
          </cell>
        </row>
        <row r="1217">
          <cell r="J1217" t="str">
            <v>INPUTB.10.a</v>
          </cell>
          <cell r="P1217" t="str">
            <v>B.10.a</v>
          </cell>
          <cell r="Q1217" t="str">
            <v>(Farmaceutici: Ossigeno)</v>
          </cell>
          <cell r="R1217" t="str">
            <v>AB&amp;S</v>
          </cell>
          <cell r="S1217" t="str">
            <v>ASLC14_1</v>
          </cell>
          <cell r="T1217" t="str">
            <v>BS</v>
          </cell>
          <cell r="U1217" t="str">
            <v>AOIC04_1</v>
          </cell>
          <cell r="V1217">
            <v>0</v>
          </cell>
          <cell r="W1217">
            <v>0</v>
          </cell>
          <cell r="X1217">
            <v>0</v>
          </cell>
        </row>
        <row r="1218">
          <cell r="J1218" t="str">
            <v>INPUTB.10.a</v>
          </cell>
          <cell r="P1218" t="str">
            <v>B.10.a</v>
          </cell>
          <cell r="Q1218" t="str">
            <v>(Farmaceutici: Ossigeno (Doppio Canale))</v>
          </cell>
          <cell r="T1218" t="str">
            <v>BS</v>
          </cell>
          <cell r="U1218" t="str">
            <v>AOIC04_1</v>
          </cell>
          <cell r="V1218">
            <v>0</v>
          </cell>
          <cell r="W1218">
            <v>0</v>
          </cell>
          <cell r="X1218">
            <v>0</v>
          </cell>
        </row>
        <row r="1219">
          <cell r="J1219" t="str">
            <v>INPUTB.10.a</v>
          </cell>
          <cell r="P1219" t="str">
            <v>B.10.a</v>
          </cell>
          <cell r="Q1219" t="str">
            <v>(Farmaceutici: Specialità Medicinali SENZA AIC)</v>
          </cell>
          <cell r="T1219" t="str">
            <v>BS</v>
          </cell>
          <cell r="U1219" t="str">
            <v>AOIC04_1</v>
          </cell>
          <cell r="V1219">
            <v>0</v>
          </cell>
          <cell r="W1219">
            <v>0</v>
          </cell>
          <cell r="X1219">
            <v>0</v>
          </cell>
        </row>
        <row r="1220">
          <cell r="J1220" t="str">
            <v>INPUTB.10.a</v>
          </cell>
          <cell r="P1220" t="str">
            <v>B.10.a</v>
          </cell>
          <cell r="Q1220" t="str">
            <v>(Farmaceutici: Galenici e altri medicinali SENZA AIC)</v>
          </cell>
          <cell r="T1220" t="str">
            <v>BS</v>
          </cell>
          <cell r="U1220" t="str">
            <v>AOIC04_1</v>
          </cell>
          <cell r="V1220">
            <v>0</v>
          </cell>
          <cell r="W1220">
            <v>0</v>
          </cell>
          <cell r="X1220">
            <v>0</v>
          </cell>
        </row>
        <row r="1221">
          <cell r="J1221" t="str">
            <v>INPUTB.10.a</v>
          </cell>
          <cell r="P1221" t="str">
            <v>B.10.a</v>
          </cell>
          <cell r="Q1221" t="str">
            <v>(Farmaceutici: Ossigeno e gas medicali SENZA AIC)</v>
          </cell>
          <cell r="T1221" t="str">
            <v>BS</v>
          </cell>
          <cell r="U1221" t="str">
            <v>AOIC04_1</v>
          </cell>
          <cell r="V1221">
            <v>0</v>
          </cell>
          <cell r="W1221">
            <v>0</v>
          </cell>
          <cell r="X1221">
            <v>0</v>
          </cell>
        </row>
        <row r="1222">
          <cell r="J1222" t="str">
            <v>INPUTB.10.a</v>
          </cell>
          <cell r="P1222" t="str">
            <v>B.10.a</v>
          </cell>
          <cell r="Q1222" t="str">
            <v>(Emoderivati  ESCLUSI EMODERIVATI GESTITI VIA CONSORZIO INTERREGIONALE])</v>
          </cell>
          <cell r="R1222" t="str">
            <v>AB&amp;S</v>
          </cell>
          <cell r="S1222" t="str">
            <v>ASLC14_1</v>
          </cell>
          <cell r="T1222" t="str">
            <v>BS</v>
          </cell>
          <cell r="U1222" t="str">
            <v>AOIC04_1</v>
          </cell>
          <cell r="V1222">
            <v>0</v>
          </cell>
          <cell r="W1222">
            <v>0</v>
          </cell>
          <cell r="X1222">
            <v>0</v>
          </cell>
        </row>
        <row r="1223">
          <cell r="J1223" t="str">
            <v>INPUTB.10.a</v>
          </cell>
          <cell r="P1223" t="str">
            <v>B.10.a</v>
          </cell>
          <cell r="Q1223" t="str">
            <v>(Emoderivati SOLAMENTE OVE GESTITI NELL'AMBITO DEL CONSORZIO INTERREGIONALE])</v>
          </cell>
          <cell r="R1223" t="str">
            <v>AB&amp;S</v>
          </cell>
          <cell r="S1223" t="str">
            <v>ASLC14_1</v>
          </cell>
          <cell r="T1223" t="str">
            <v>BS</v>
          </cell>
          <cell r="U1223" t="str">
            <v>AOIC04_1</v>
          </cell>
          <cell r="V1223">
            <v>0</v>
          </cell>
          <cell r="W1223">
            <v>0</v>
          </cell>
          <cell r="X1223">
            <v>0</v>
          </cell>
        </row>
        <row r="1224">
          <cell r="J1224" t="str">
            <v>INPUTB.10.a</v>
          </cell>
          <cell r="P1224" t="str">
            <v>B.10.a</v>
          </cell>
          <cell r="Q1224" t="str">
            <v>(Emoderivati (Doppio Canale ex Nota CUF 37))</v>
          </cell>
          <cell r="T1224" t="str">
            <v>BS</v>
          </cell>
          <cell r="U1224" t="str">
            <v>AOIC04_1</v>
          </cell>
          <cell r="V1224">
            <v>0</v>
          </cell>
          <cell r="W1224">
            <v>0</v>
          </cell>
          <cell r="X1224">
            <v>0</v>
          </cell>
        </row>
        <row r="1225">
          <cell r="J1225" t="str">
            <v>INPUTB.10.a</v>
          </cell>
          <cell r="P1225" t="str">
            <v>B.10.a</v>
          </cell>
          <cell r="Q1225" t="str">
            <v>(Emoderivati di produzione regionale)</v>
          </cell>
          <cell r="R1225" t="str">
            <v>AB&amp;S</v>
          </cell>
          <cell r="S1225" t="str">
            <v>ASLC14_1</v>
          </cell>
          <cell r="T1225" t="str">
            <v>BS</v>
          </cell>
          <cell r="U1225" t="str">
            <v>AOIC04_1</v>
          </cell>
          <cell r="V1225">
            <v>0</v>
          </cell>
          <cell r="W1225">
            <v>0</v>
          </cell>
          <cell r="X1225">
            <v>0</v>
          </cell>
        </row>
        <row r="1226">
          <cell r="J1226" t="str">
            <v>INPUTB.10.a</v>
          </cell>
          <cell r="P1226" t="str">
            <v>B.10.a</v>
          </cell>
          <cell r="Q1226" t="str">
            <v>(Prodotti dietetici)</v>
          </cell>
          <cell r="T1226" t="str">
            <v>BS</v>
          </cell>
          <cell r="U1226" t="str">
            <v>AOIC04_4</v>
          </cell>
          <cell r="V1226">
            <v>0</v>
          </cell>
          <cell r="W1226">
            <v>0</v>
          </cell>
          <cell r="X1226">
            <v>0</v>
          </cell>
        </row>
        <row r="1227">
          <cell r="J1227" t="str">
            <v>INPUTB.10.a</v>
          </cell>
          <cell r="P1227" t="str">
            <v>B.10.a</v>
          </cell>
          <cell r="Q1227" t="str">
            <v>(Dispositivi medici:  Cnd W - Materiali Diagnostici in vitro)</v>
          </cell>
          <cell r="R1227" t="str">
            <v>AB&amp;S</v>
          </cell>
          <cell r="S1227" t="str">
            <v>ASLC14_2</v>
          </cell>
          <cell r="T1227" t="str">
            <v>DM</v>
          </cell>
          <cell r="U1227" t="str">
            <v>AOIC04_2</v>
          </cell>
          <cell r="V1227">
            <v>-10000</v>
          </cell>
          <cell r="W1227">
            <v>29124</v>
          </cell>
          <cell r="X1227">
            <v>0</v>
          </cell>
        </row>
        <row r="1228">
          <cell r="J1228" t="str">
            <v>INPUTB.10.a</v>
          </cell>
          <cell r="P1228" t="str">
            <v>B.10.a</v>
          </cell>
          <cell r="Q1228" t="str">
            <v>(Dispositivi medici: Cnd Z - Materiali diagnostici (materiale per apparecchiature sanitare e relativi componenti))</v>
          </cell>
          <cell r="R1228" t="str">
            <v>AB&amp;S</v>
          </cell>
          <cell r="S1228" t="str">
            <v>ASLC14_2</v>
          </cell>
          <cell r="T1228" t="str">
            <v>DM</v>
          </cell>
          <cell r="U1228" t="str">
            <v>AOIC04_2</v>
          </cell>
          <cell r="V1228">
            <v>-93000</v>
          </cell>
          <cell r="W1228">
            <v>-33084</v>
          </cell>
          <cell r="X1228">
            <v>0</v>
          </cell>
        </row>
        <row r="1229">
          <cell r="J1229" t="str">
            <v>INPUTB.10.a</v>
          </cell>
          <cell r="P1229" t="str">
            <v>B.10.a</v>
          </cell>
          <cell r="Q1229" t="str">
            <v>(Prodotti chimici: Materiali diagnostici (senza Cnd))</v>
          </cell>
          <cell r="R1229" t="str">
            <v>AB&amp;S</v>
          </cell>
          <cell r="S1229" t="str">
            <v>ASLC14_4</v>
          </cell>
          <cell r="T1229" t="str">
            <v>BS</v>
          </cell>
          <cell r="U1229" t="str">
            <v>AOIC04_3</v>
          </cell>
          <cell r="V1229">
            <v>-59000</v>
          </cell>
          <cell r="W1229">
            <v>204977</v>
          </cell>
          <cell r="X1229">
            <v>0</v>
          </cell>
        </row>
        <row r="1230">
          <cell r="J1230" t="str">
            <v>TOTALB.10.a</v>
          </cell>
          <cell r="P1230" t="str">
            <v>B.10.a</v>
          </cell>
          <cell r="Q1230" t="str">
            <v>(Dispositivi medici: Presidi chirurgici e materiali sanitari - Cnd: A; B; D; G; H; K; L; M; N; Q; R; S; T [escluso T04]; U; V; Y)</v>
          </cell>
          <cell r="R1230" t="str">
            <v>AB&amp;S</v>
          </cell>
          <cell r="S1230" t="str">
            <v>ASLC14_2</v>
          </cell>
          <cell r="T1230" t="str">
            <v>DM</v>
          </cell>
          <cell r="U1230" t="str">
            <v>AOIC04_2</v>
          </cell>
          <cell r="V1230">
            <v>0</v>
          </cell>
          <cell r="W1230">
            <v>0</v>
          </cell>
          <cell r="X1230">
            <v>0</v>
          </cell>
        </row>
        <row r="1231">
          <cell r="J1231" t="str">
            <v>INPUTB.10.a</v>
          </cell>
          <cell r="P1231" t="str">
            <v>B.10.a</v>
          </cell>
          <cell r="Q1231" t="str">
            <v>(Dispositivi Medici: Cnd  A - Dispositivi da somministrazione, prelievo e raccolta)</v>
          </cell>
          <cell r="R1231" t="str">
            <v>AB&amp;S</v>
          </cell>
          <cell r="S1231" t="str">
            <v>ASLC14_2</v>
          </cell>
          <cell r="T1231" t="str">
            <v>DM</v>
          </cell>
          <cell r="U1231" t="str">
            <v>AOIC04_2</v>
          </cell>
          <cell r="V1231">
            <v>17000</v>
          </cell>
          <cell r="W1231">
            <v>6926</v>
          </cell>
          <cell r="X1231">
            <v>0</v>
          </cell>
        </row>
        <row r="1232">
          <cell r="J1232" t="str">
            <v>INPUTB.10.a</v>
          </cell>
          <cell r="P1232" t="str">
            <v>B.10.a</v>
          </cell>
          <cell r="Q1232" t="str">
            <v>(Dispositivi Medici: Cnd K, L - Strumentario chirurgico)</v>
          </cell>
          <cell r="R1232" t="str">
            <v>AB&amp;S</v>
          </cell>
          <cell r="S1232" t="str">
            <v>ASLC14_2</v>
          </cell>
          <cell r="T1232" t="str">
            <v>DM</v>
          </cell>
          <cell r="U1232" t="str">
            <v>AOIC04_2</v>
          </cell>
          <cell r="V1232">
            <v>229000</v>
          </cell>
          <cell r="W1232">
            <v>108085</v>
          </cell>
          <cell r="X1232">
            <v>0</v>
          </cell>
        </row>
        <row r="1233">
          <cell r="J1233" t="str">
            <v>INPUTB.10.a</v>
          </cell>
          <cell r="P1233" t="str">
            <v>B.10.a</v>
          </cell>
          <cell r="Q1233" t="str">
            <v>(Dispositivi Medici: Cnd H - Dispositivi di sutura)</v>
          </cell>
          <cell r="R1233" t="str">
            <v>AB&amp;S</v>
          </cell>
          <cell r="S1233" t="str">
            <v>ASLC14_2</v>
          </cell>
          <cell r="T1233" t="str">
            <v>DM</v>
          </cell>
          <cell r="U1233" t="str">
            <v>AOIC04_2</v>
          </cell>
          <cell r="V1233">
            <v>23000</v>
          </cell>
          <cell r="W1233">
            <v>3747</v>
          </cell>
          <cell r="X1233">
            <v>0</v>
          </cell>
        </row>
        <row r="1234">
          <cell r="J1234" t="str">
            <v>INPUTB.10.a</v>
          </cell>
          <cell r="P1234" t="str">
            <v>B.10.a</v>
          </cell>
          <cell r="Q1234" t="str">
            <v>(Dispositivi Medici: Cnd M - Dispositivi per medicazioni generali e specialistiche)</v>
          </cell>
          <cell r="R1234" t="str">
            <v>AB&amp;S</v>
          </cell>
          <cell r="S1234" t="str">
            <v>ASLC14_2</v>
          </cell>
          <cell r="T1234" t="str">
            <v>DM</v>
          </cell>
          <cell r="U1234" t="str">
            <v>AOIC04_2</v>
          </cell>
          <cell r="V1234">
            <v>1000</v>
          </cell>
          <cell r="W1234">
            <v>-12049</v>
          </cell>
          <cell r="X1234">
            <v>0</v>
          </cell>
        </row>
        <row r="1235">
          <cell r="J1235" t="str">
            <v>INPUTB.10.a</v>
          </cell>
          <cell r="P1235" t="str">
            <v>B.10.a</v>
          </cell>
          <cell r="Q1235" t="str">
            <v>(Dispositivi Medici: Cnd T - Dispositivi di protezione e ausili per incontinenza (d. lgs. 46/97))</v>
          </cell>
          <cell r="R1235" t="str">
            <v>AB&amp;S</v>
          </cell>
          <cell r="S1235" t="str">
            <v>ASLC14_2</v>
          </cell>
          <cell r="T1235" t="str">
            <v>DM</v>
          </cell>
          <cell r="U1235" t="str">
            <v>AOIC04_2</v>
          </cell>
          <cell r="V1235">
            <v>3000</v>
          </cell>
          <cell r="W1235">
            <v>3912</v>
          </cell>
          <cell r="X1235">
            <v>0</v>
          </cell>
        </row>
        <row r="1236">
          <cell r="J1236" t="str">
            <v>INPUTB.10.a</v>
          </cell>
          <cell r="P1236" t="str">
            <v>B.10.a</v>
          </cell>
          <cell r="Q1236" t="str">
            <v>(Dispositivi Medici: Cnd Y - Supporti o ausili tecnici per persone disabili)</v>
          </cell>
          <cell r="R1236" t="str">
            <v>AB&amp;S</v>
          </cell>
          <cell r="S1236" t="str">
            <v>ASLC14_2</v>
          </cell>
          <cell r="T1236" t="str">
            <v>DM</v>
          </cell>
          <cell r="U1236" t="str">
            <v>AOIC04_2</v>
          </cell>
          <cell r="V1236">
            <v>0</v>
          </cell>
          <cell r="W1236">
            <v>-652</v>
          </cell>
          <cell r="X1236">
            <v>0</v>
          </cell>
        </row>
        <row r="1237">
          <cell r="J1237" t="str">
            <v>INPUTB.10.a</v>
          </cell>
          <cell r="P1237" t="str">
            <v>B.10.a</v>
          </cell>
          <cell r="Q1237" t="str">
            <v>(Dispositivi Medici: Cnd B; G; N; Q; R; U - Presidi medico-chirurgici specialistici)</v>
          </cell>
          <cell r="R1237" t="str">
            <v>AB&amp;S</v>
          </cell>
          <cell r="S1237" t="str">
            <v>ASLC14_2</v>
          </cell>
          <cell r="T1237" t="str">
            <v>DM</v>
          </cell>
          <cell r="U1237" t="str">
            <v>AOIC04_2</v>
          </cell>
          <cell r="V1237">
            <v>42000</v>
          </cell>
          <cell r="W1237">
            <v>41137</v>
          </cell>
          <cell r="X1237">
            <v>0</v>
          </cell>
        </row>
        <row r="1238">
          <cell r="J1238" t="str">
            <v>INPUTB.10.a</v>
          </cell>
          <cell r="P1238" t="str">
            <v>B.10.a</v>
          </cell>
          <cell r="Q1238" t="str">
            <v>(Dispositivi Medici: Cnd: D; S; V - Disinfettanti, prodotti per sterilizzazione e dispositivi vari)</v>
          </cell>
          <cell r="R1238" t="str">
            <v>AB&amp;S</v>
          </cell>
          <cell r="S1238" t="str">
            <v>ASLC14_2</v>
          </cell>
          <cell r="T1238" t="str">
            <v>DM</v>
          </cell>
          <cell r="U1238" t="str">
            <v>AOIC04_2</v>
          </cell>
          <cell r="V1238">
            <v>6000</v>
          </cell>
          <cell r="W1238">
            <v>5719</v>
          </cell>
          <cell r="X1238">
            <v>0</v>
          </cell>
        </row>
        <row r="1239">
          <cell r="J1239" t="str">
            <v>INPUTB.10.a</v>
          </cell>
          <cell r="P1239" t="str">
            <v>B.10.a</v>
          </cell>
          <cell r="Q1239" t="str">
            <v>(Dispositivi medici:  Cnd: C - Dispositivi per appar. Cardiocircolatorio)</v>
          </cell>
          <cell r="R1239" t="str">
            <v>AB&amp;S</v>
          </cell>
          <cell r="S1239" t="str">
            <v>ASLC14_2</v>
          </cell>
          <cell r="T1239" t="str">
            <v>DM</v>
          </cell>
          <cell r="U1239" t="str">
            <v>AOIC04_2</v>
          </cell>
          <cell r="V1239">
            <v>-4000</v>
          </cell>
          <cell r="W1239">
            <v>13086</v>
          </cell>
          <cell r="X1239">
            <v>0</v>
          </cell>
        </row>
        <row r="1240">
          <cell r="J1240" t="str">
            <v>INPUTB.10.a</v>
          </cell>
          <cell r="P1240" t="str">
            <v>B.10.a</v>
          </cell>
          <cell r="Q1240" t="str">
            <v>(Dispositivi medici con repertorio e senza CND (tipo 2, kit))</v>
          </cell>
          <cell r="R1240" t="str">
            <v>AB&amp;S</v>
          </cell>
          <cell r="S1240" t="str">
            <v>ASLC14_2</v>
          </cell>
          <cell r="T1240" t="str">
            <v>DM</v>
          </cell>
          <cell r="U1240" t="str">
            <v>AOIC04_2</v>
          </cell>
          <cell r="V1240">
            <v>0</v>
          </cell>
          <cell r="W1240">
            <v>0</v>
          </cell>
          <cell r="X1240">
            <v>0</v>
          </cell>
        </row>
        <row r="1241">
          <cell r="J1241" t="str">
            <v>INPUTB.10.a</v>
          </cell>
          <cell r="P1241" t="str">
            <v>B.10.a</v>
          </cell>
          <cell r="Q1241" t="str">
            <v>(Dispositivi medici:  Cnd: C - Dispositivi per appar. Cardiocircolatorio)</v>
          </cell>
          <cell r="R1241" t="str">
            <v>AB&amp;S</v>
          </cell>
          <cell r="S1241" t="str">
            <v>ASLC14_2</v>
          </cell>
          <cell r="T1241" t="str">
            <v>DM</v>
          </cell>
          <cell r="U1241" t="str">
            <v>AOIC04_2</v>
          </cell>
          <cell r="V1241">
            <v>0</v>
          </cell>
          <cell r="W1241">
            <v>0</v>
          </cell>
          <cell r="X1241">
            <v>0</v>
          </cell>
        </row>
        <row r="1242">
          <cell r="J1242" t="str">
            <v>INPUTB.10.a</v>
          </cell>
          <cell r="P1242" t="str">
            <v>B.10.a</v>
          </cell>
          <cell r="Q1242" t="str">
            <v>(Materiale chirurgico per uso veterinario)</v>
          </cell>
          <cell r="R1242" t="str">
            <v>AB&amp;S</v>
          </cell>
          <cell r="S1242" t="str">
            <v>ASLC14_4</v>
          </cell>
          <cell r="T1242" t="str">
            <v>BS</v>
          </cell>
          <cell r="U1242" t="str">
            <v>AOIC04_4</v>
          </cell>
          <cell r="V1242">
            <v>0</v>
          </cell>
          <cell r="W1242">
            <v>0</v>
          </cell>
          <cell r="X1242">
            <v>0</v>
          </cell>
        </row>
        <row r="1243">
          <cell r="J1243" t="str">
            <v>INPUTB.10.a</v>
          </cell>
          <cell r="P1243" t="str">
            <v>B.10.a</v>
          </cell>
          <cell r="Q1243" t="str">
            <v>(Materiali protesici (c.d. protesica "Maggiore")  - Cnd: Y)</v>
          </cell>
          <cell r="T1243" t="str">
            <v>DM</v>
          </cell>
          <cell r="U1243" t="str">
            <v>AOIC04_2</v>
          </cell>
          <cell r="V1243">
            <v>0</v>
          </cell>
          <cell r="W1243">
            <v>0</v>
          </cell>
          <cell r="X1243">
            <v>0</v>
          </cell>
        </row>
        <row r="1244">
          <cell r="J1244" t="str">
            <v>INPUTB.10.a</v>
          </cell>
          <cell r="P1244" t="str">
            <v>B.10.a</v>
          </cell>
          <cell r="Q1244" t="str">
            <v>(Materiali protesici (c.d. protesica "Minore")  - Cnd: T04)</v>
          </cell>
          <cell r="T1244" t="str">
            <v>DM</v>
          </cell>
          <cell r="U1244" t="str">
            <v>AOIC04_2</v>
          </cell>
          <cell r="V1244">
            <v>0</v>
          </cell>
          <cell r="W1244">
            <v>0</v>
          </cell>
          <cell r="X1244">
            <v>0</v>
          </cell>
        </row>
        <row r="1245">
          <cell r="J1245" t="str">
            <v>INPUTB.10.a</v>
          </cell>
          <cell r="P1245" t="str">
            <v>B.10.a</v>
          </cell>
          <cell r="Q1245" t="str">
            <v>(Dispositivi Medici: Cnd: J - impiantabili attivi: Materiali protesici (endoprotesi))</v>
          </cell>
          <cell r="R1245" t="str">
            <v>AB&amp;S</v>
          </cell>
          <cell r="S1245" t="str">
            <v>ASLC14_2</v>
          </cell>
          <cell r="T1245" t="str">
            <v>DM</v>
          </cell>
          <cell r="U1245" t="str">
            <v>AOIC04_2</v>
          </cell>
          <cell r="V1245">
            <v>-141000</v>
          </cell>
          <cell r="W1245">
            <v>-156148</v>
          </cell>
          <cell r="X1245">
            <v>0</v>
          </cell>
        </row>
        <row r="1246">
          <cell r="J1246" t="str">
            <v>INPUTB.10.a</v>
          </cell>
          <cell r="P1246" t="str">
            <v>B.10.a</v>
          </cell>
          <cell r="Q1246" t="str">
            <v>(Dispositivi medici: Cnd: P - Materiali protesici (endoprotesi non attive))</v>
          </cell>
          <cell r="R1246" t="str">
            <v>AB&amp;S</v>
          </cell>
          <cell r="S1246" t="str">
            <v>ASLC14_2</v>
          </cell>
          <cell r="T1246" t="str">
            <v>DM</v>
          </cell>
          <cell r="U1246" t="str">
            <v>AOIC04_2</v>
          </cell>
          <cell r="V1246">
            <v>19000</v>
          </cell>
          <cell r="W1246">
            <v>919</v>
          </cell>
          <cell r="X1246">
            <v>0</v>
          </cell>
        </row>
        <row r="1247">
          <cell r="J1247" t="str">
            <v>INPUTB.10.a</v>
          </cell>
          <cell r="P1247" t="str">
            <v>B.10.a</v>
          </cell>
          <cell r="Q1247" t="str">
            <v>(Dispositivi Medici: Cnd F - Materiali per emodialisi)</v>
          </cell>
          <cell r="R1247" t="str">
            <v>AB&amp;S</v>
          </cell>
          <cell r="S1247" t="str">
            <v>ASLC14_2</v>
          </cell>
          <cell r="T1247" t="str">
            <v>DM</v>
          </cell>
          <cell r="U1247" t="str">
            <v>AOIC04_2</v>
          </cell>
          <cell r="V1247">
            <v>0</v>
          </cell>
          <cell r="W1247">
            <v>24</v>
          </cell>
          <cell r="X1247">
            <v>0</v>
          </cell>
        </row>
        <row r="1248">
          <cell r="J1248" t="str">
            <v>INPUTB.10.a</v>
          </cell>
          <cell r="P1248" t="str">
            <v>B.10.a</v>
          </cell>
          <cell r="Q1248" t="str">
            <v>(Materiali per la profilassi igienico-sanitari: sieri)</v>
          </cell>
          <cell r="R1248" t="str">
            <v>AB&amp;S</v>
          </cell>
          <cell r="S1248" t="str">
            <v>ASLC14_4</v>
          </cell>
          <cell r="T1248" t="str">
            <v>BS</v>
          </cell>
          <cell r="U1248" t="str">
            <v>AOIC04_4</v>
          </cell>
          <cell r="V1248">
            <v>0</v>
          </cell>
          <cell r="W1248">
            <v>0</v>
          </cell>
          <cell r="X1248">
            <v>0</v>
          </cell>
        </row>
        <row r="1249">
          <cell r="J1249" t="str">
            <v>INPUTB.10.a</v>
          </cell>
          <cell r="P1249" t="str">
            <v>B.10.a</v>
          </cell>
          <cell r="Q1249" t="str">
            <v>(Materiali per la profilassi igienico-sanitari: vaccini)</v>
          </cell>
          <cell r="R1249" t="str">
            <v>AB&amp;S</v>
          </cell>
          <cell r="S1249" t="str">
            <v>ASLC14_3</v>
          </cell>
          <cell r="T1249" t="str">
            <v>BS</v>
          </cell>
          <cell r="U1249" t="str">
            <v>AOIC04_4</v>
          </cell>
          <cell r="V1249">
            <v>0</v>
          </cell>
          <cell r="W1249">
            <v>0</v>
          </cell>
          <cell r="X1249">
            <v>0</v>
          </cell>
        </row>
        <row r="1250">
          <cell r="J1250" t="str">
            <v>INPUTB.10.a</v>
          </cell>
          <cell r="P1250" t="str">
            <v>B.10.a</v>
          </cell>
          <cell r="Q1250" t="str">
            <v>(Prodotti farmaceutici per uso veterinario)</v>
          </cell>
          <cell r="R1250" t="str">
            <v>AB&amp;S</v>
          </cell>
          <cell r="S1250" t="str">
            <v>ASLC14_4</v>
          </cell>
          <cell r="T1250" t="str">
            <v>BS</v>
          </cell>
          <cell r="U1250" t="str">
            <v>AOIC04_4</v>
          </cell>
          <cell r="V1250">
            <v>0</v>
          </cell>
          <cell r="W1250">
            <v>0</v>
          </cell>
          <cell r="X1250">
            <v>0</v>
          </cell>
        </row>
        <row r="1251">
          <cell r="J1251" t="str">
            <v>INPUTB.10.a</v>
          </cell>
          <cell r="P1251" t="str">
            <v>B.10.a</v>
          </cell>
          <cell r="Q1251" t="str">
            <v>(Sangue ed emocomponenti)</v>
          </cell>
          <cell r="R1251" t="str">
            <v>AB&amp;S</v>
          </cell>
          <cell r="S1251" t="str">
            <v>ASLC14_1</v>
          </cell>
          <cell r="T1251" t="str">
            <v>BS</v>
          </cell>
          <cell r="U1251" t="str">
            <v>AOIC04_1</v>
          </cell>
          <cell r="V1251">
            <v>114000</v>
          </cell>
          <cell r="W1251">
            <v>-1183</v>
          </cell>
          <cell r="X1251">
            <v>0</v>
          </cell>
        </row>
        <row r="1252">
          <cell r="J1252" t="str">
            <v>INPUTB.10.a</v>
          </cell>
          <cell r="P1252" t="str">
            <v>B.10.a</v>
          </cell>
          <cell r="Q1252" t="str">
            <v>(Sangue ed emocomponenti acquistati Extraregione)</v>
          </cell>
          <cell r="R1252" t="str">
            <v>AB&amp;S</v>
          </cell>
          <cell r="S1252" t="str">
            <v>ASLC14_1</v>
          </cell>
          <cell r="T1252" t="str">
            <v>BS</v>
          </cell>
          <cell r="U1252" t="str">
            <v>AOIC04_1</v>
          </cell>
          <cell r="V1252">
            <v>0</v>
          </cell>
          <cell r="W1252">
            <v>0</v>
          </cell>
          <cell r="X1252">
            <v>0</v>
          </cell>
        </row>
        <row r="1253">
          <cell r="J1253" t="str">
            <v>INPUTB.10.a</v>
          </cell>
          <cell r="P1253" t="str">
            <v>B.10.a</v>
          </cell>
          <cell r="Q1253" t="str">
            <v>(Altri beni e prodotti sanitari (PRODOTTI SENZA REPERTORIO E/O CND))</v>
          </cell>
          <cell r="R1253" t="str">
            <v>AB&amp;S</v>
          </cell>
          <cell r="S1253" t="str">
            <v>ASLC14_4</v>
          </cell>
          <cell r="T1253" t="str">
            <v>BS</v>
          </cell>
          <cell r="U1253" t="str">
            <v>AOIC04_4</v>
          </cell>
          <cell r="V1253">
            <v>-12000</v>
          </cell>
          <cell r="W1253">
            <v>24434</v>
          </cell>
          <cell r="X1253">
            <v>0</v>
          </cell>
        </row>
        <row r="1254">
          <cell r="J1254" t="str">
            <v>TOTAL</v>
          </cell>
          <cell r="Q1254" t="str">
            <v>(B.14.B Variazione rimanenze non sanitarie - Totale)</v>
          </cell>
          <cell r="V1254">
            <v>1000</v>
          </cell>
          <cell r="W1254">
            <v>8757</v>
          </cell>
          <cell r="X1254">
            <v>0</v>
          </cell>
        </row>
        <row r="1255">
          <cell r="J1255" t="str">
            <v>INPUTB.10.b</v>
          </cell>
          <cell r="P1255" t="str">
            <v>B.10.b</v>
          </cell>
          <cell r="Q1255" t="str">
            <v>(Prodotti alimentari)</v>
          </cell>
          <cell r="R1255" t="str">
            <v>AB&amp;S</v>
          </cell>
          <cell r="S1255" t="str">
            <v>ASLC14_13</v>
          </cell>
          <cell r="T1255" t="str">
            <v>AB&amp;S</v>
          </cell>
          <cell r="U1255" t="str">
            <v>AOIC04_13</v>
          </cell>
          <cell r="V1255">
            <v>0</v>
          </cell>
          <cell r="W1255">
            <v>926</v>
          </cell>
          <cell r="X1255">
            <v>0</v>
          </cell>
        </row>
        <row r="1256">
          <cell r="J1256" t="str">
            <v>INPUTB.10.b</v>
          </cell>
          <cell r="P1256" t="str">
            <v>B.10.b</v>
          </cell>
          <cell r="Q1256" t="str">
            <v>(Materiale di guardaroba, di pulizia e di convivenza in genere)</v>
          </cell>
          <cell r="R1256" t="str">
            <v>AB&amp;S</v>
          </cell>
          <cell r="S1256" t="str">
            <v>ASLC14_10</v>
          </cell>
          <cell r="T1256" t="str">
            <v>AB&amp;S</v>
          </cell>
          <cell r="U1256" t="str">
            <v>AOIC04_10</v>
          </cell>
          <cell r="V1256">
            <v>2000</v>
          </cell>
          <cell r="W1256">
            <v>-238</v>
          </cell>
          <cell r="X1256">
            <v>0</v>
          </cell>
        </row>
        <row r="1257">
          <cell r="J1257" t="str">
            <v>INPUTB.10.b</v>
          </cell>
          <cell r="P1257" t="str">
            <v>B.10.b</v>
          </cell>
          <cell r="Q1257" t="str">
            <v>(Carburante)</v>
          </cell>
          <cell r="R1257" t="str">
            <v>AB&amp;S</v>
          </cell>
          <cell r="S1257" t="str">
            <v>ASLC14_19</v>
          </cell>
          <cell r="T1257" t="str">
            <v>AB&amp;S</v>
          </cell>
          <cell r="U1257" t="str">
            <v>AOIC04_19</v>
          </cell>
          <cell r="V1257">
            <v>0</v>
          </cell>
          <cell r="W1257">
            <v>0</v>
          </cell>
          <cell r="X1257">
            <v>0</v>
          </cell>
        </row>
        <row r="1258">
          <cell r="J1258" t="str">
            <v>INPUTB.10.b</v>
          </cell>
          <cell r="P1258" t="str">
            <v>B.10.b</v>
          </cell>
          <cell r="Q1258" t="str">
            <v>(Combustibili)</v>
          </cell>
          <cell r="R1258" t="str">
            <v>AB&amp;S</v>
          </cell>
          <cell r="S1258" t="str">
            <v>ASLC14_15</v>
          </cell>
          <cell r="T1258" t="str">
            <v>AB&amp;S</v>
          </cell>
          <cell r="U1258" t="str">
            <v>AOIC04_15</v>
          </cell>
          <cell r="V1258">
            <v>0</v>
          </cell>
          <cell r="W1258">
            <v>0</v>
          </cell>
          <cell r="X1258">
            <v>0</v>
          </cell>
        </row>
        <row r="1259">
          <cell r="J1259" t="str">
            <v>INPUTB.10.b</v>
          </cell>
          <cell r="P1259" t="str">
            <v>B.10.b</v>
          </cell>
          <cell r="Q1259" t="str">
            <v>(Cancelleria e stampati)</v>
          </cell>
          <cell r="R1259" t="str">
            <v>AB&amp;S</v>
          </cell>
          <cell r="S1259" t="str">
            <v>ASLC14_20</v>
          </cell>
          <cell r="T1259" t="str">
            <v>AB&amp;S</v>
          </cell>
          <cell r="U1259" t="str">
            <v>AOIC04_20</v>
          </cell>
          <cell r="V1259">
            <v>-6000</v>
          </cell>
          <cell r="W1259">
            <v>-11524</v>
          </cell>
          <cell r="X1259">
            <v>0</v>
          </cell>
        </row>
        <row r="1260">
          <cell r="J1260" t="str">
            <v>INPUTB.10.b</v>
          </cell>
          <cell r="P1260" t="str">
            <v>B.10.b</v>
          </cell>
          <cell r="Q1260" t="str">
            <v>(Materiale per EDP)</v>
          </cell>
          <cell r="R1260" t="str">
            <v>AB&amp;S</v>
          </cell>
          <cell r="S1260" t="str">
            <v>ASLC14_17</v>
          </cell>
          <cell r="T1260" t="str">
            <v>AB&amp;S</v>
          </cell>
          <cell r="U1260" t="str">
            <v>AOIC04_17</v>
          </cell>
          <cell r="V1260">
            <v>10000</v>
          </cell>
          <cell r="W1260">
            <v>5249</v>
          </cell>
          <cell r="X1260">
            <v>0</v>
          </cell>
        </row>
        <row r="1261">
          <cell r="J1261" t="str">
            <v>INPUTB.10.b</v>
          </cell>
          <cell r="P1261" t="str">
            <v>B.10.b</v>
          </cell>
          <cell r="Q1261" t="str">
            <v>(Materiale per manutenzioni e riparazioni immobili)</v>
          </cell>
          <cell r="R1261" t="str">
            <v>AB&amp;S</v>
          </cell>
          <cell r="S1261" t="str">
            <v>ASLC14_5</v>
          </cell>
          <cell r="T1261" t="str">
            <v>AB&amp;S</v>
          </cell>
          <cell r="U1261" t="str">
            <v>AOIC04_5</v>
          </cell>
          <cell r="V1261">
            <v>0</v>
          </cell>
          <cell r="W1261">
            <v>0</v>
          </cell>
          <cell r="X1261">
            <v>0</v>
          </cell>
        </row>
        <row r="1262">
          <cell r="J1262" t="str">
            <v>INPUTB.10.b</v>
          </cell>
          <cell r="P1262" t="str">
            <v>B.10.b</v>
          </cell>
          <cell r="Q1262" t="str">
            <v>(Materiale per manutenzioni e riparazioni mobili e macchine)</v>
          </cell>
          <cell r="R1262" t="str">
            <v>AB&amp;S</v>
          </cell>
          <cell r="S1262" t="str">
            <v>ASLC14_5</v>
          </cell>
          <cell r="T1262" t="str">
            <v>AB&amp;S</v>
          </cell>
          <cell r="U1262" t="str">
            <v>AOIC04_5</v>
          </cell>
          <cell r="V1262">
            <v>0</v>
          </cell>
          <cell r="W1262">
            <v>0</v>
          </cell>
          <cell r="X1262">
            <v>0</v>
          </cell>
        </row>
        <row r="1263">
          <cell r="J1263" t="str">
            <v>INPUTB.10.b</v>
          </cell>
          <cell r="P1263" t="str">
            <v>B.10.b</v>
          </cell>
          <cell r="Q1263" t="str">
            <v>(Materiale per manutenzioni e riparazioni attrez. Tecnico economali)</v>
          </cell>
          <cell r="R1263" t="str">
            <v>AB&amp;S</v>
          </cell>
          <cell r="S1263" t="str">
            <v>ASLC14_5</v>
          </cell>
          <cell r="T1263" t="str">
            <v>AB&amp;S</v>
          </cell>
          <cell r="U1263" t="str">
            <v>AOIC04_5</v>
          </cell>
          <cell r="V1263">
            <v>0</v>
          </cell>
          <cell r="W1263">
            <v>0</v>
          </cell>
          <cell r="X1263">
            <v>0</v>
          </cell>
        </row>
        <row r="1264">
          <cell r="J1264" t="str">
            <v>INPUTB.10.b</v>
          </cell>
          <cell r="P1264" t="str">
            <v>B.10.b</v>
          </cell>
          <cell r="Q1264" t="str">
            <v>(Materiale per manutenzioni e riparazioni automezzi (tutti))</v>
          </cell>
          <cell r="R1264" t="str">
            <v>AB&amp;S</v>
          </cell>
          <cell r="S1264" t="str">
            <v>ASLC14_5</v>
          </cell>
          <cell r="T1264" t="str">
            <v>AB&amp;S</v>
          </cell>
          <cell r="U1264" t="str">
            <v>AOIC04_5</v>
          </cell>
          <cell r="V1264">
            <v>0</v>
          </cell>
          <cell r="W1264">
            <v>0</v>
          </cell>
          <cell r="X1264">
            <v>0</v>
          </cell>
        </row>
        <row r="1265">
          <cell r="J1265" t="str">
            <v>INPUTB.10.b</v>
          </cell>
          <cell r="P1265" t="str">
            <v>B.10.b</v>
          </cell>
          <cell r="Q1265" t="str">
            <v>(Altro materiale per manutenzioni e riparazioni)</v>
          </cell>
          <cell r="R1265" t="str">
            <v>AB&amp;S</v>
          </cell>
          <cell r="S1265" t="str">
            <v>ASLC14_5</v>
          </cell>
          <cell r="T1265" t="str">
            <v>AB&amp;S</v>
          </cell>
          <cell r="U1265" t="str">
            <v>AOIC04_5</v>
          </cell>
          <cell r="V1265">
            <v>8000</v>
          </cell>
          <cell r="W1265">
            <v>0</v>
          </cell>
          <cell r="X1265">
            <v>0</v>
          </cell>
        </row>
        <row r="1266">
          <cell r="J1266" t="str">
            <v>INPUTB.10.b</v>
          </cell>
          <cell r="P1266" t="str">
            <v>B.10.b</v>
          </cell>
          <cell r="Q1266" t="str">
            <v>(Altri beni non sanitari)</v>
          </cell>
          <cell r="R1266" t="str">
            <v>AB&amp;S</v>
          </cell>
          <cell r="S1266" t="str">
            <v>ASLC14_21</v>
          </cell>
          <cell r="T1266" t="str">
            <v>AB&amp;S</v>
          </cell>
          <cell r="U1266" t="str">
            <v>AOIC04_21</v>
          </cell>
          <cell r="V1266">
            <v>-13000</v>
          </cell>
          <cell r="W1266">
            <v>14344</v>
          </cell>
          <cell r="X1266">
            <v>0</v>
          </cell>
        </row>
        <row r="1267">
          <cell r="J1267" t="str">
            <v>TOTAL</v>
          </cell>
          <cell r="Q1267" t="str">
            <v>(B.15 Accantonamenti tipici dell’esercizio - Totale)</v>
          </cell>
          <cell r="V1267">
            <v>4078000</v>
          </cell>
          <cell r="W1267">
            <v>4195966</v>
          </cell>
          <cell r="X1267">
            <v>0</v>
          </cell>
        </row>
        <row r="1268">
          <cell r="J1268" t="str">
            <v>INPUTB.11.a</v>
          </cell>
          <cell r="P1268" t="str">
            <v>B.11.a</v>
          </cell>
          <cell r="Q1268" t="str">
            <v>(Accantonamenti per cause civili ed oneri processuali)</v>
          </cell>
          <cell r="V1268">
            <v>0</v>
          </cell>
          <cell r="W1268">
            <v>0</v>
          </cell>
          <cell r="X1268">
            <v>0</v>
          </cell>
        </row>
        <row r="1269">
          <cell r="J1269" t="str">
            <v>INPUTB.11.a</v>
          </cell>
          <cell r="P1269" t="str">
            <v>B.11.a</v>
          </cell>
          <cell r="Q1269" t="str">
            <v>(Accantonamenti per contenzioso personale dipendente)</v>
          </cell>
          <cell r="V1269">
            <v>0</v>
          </cell>
          <cell r="W1269">
            <v>0</v>
          </cell>
          <cell r="X1269">
            <v>0</v>
          </cell>
        </row>
        <row r="1270">
          <cell r="J1270" t="str">
            <v>INPUTB.11.a</v>
          </cell>
          <cell r="P1270" t="str">
            <v>B.11.a</v>
          </cell>
          <cell r="Q1270" t="str">
            <v>(Accantonamenti per rischi connessi all'acquisto di prestazioni sanitarie da privato)</v>
          </cell>
          <cell r="V1270">
            <v>0</v>
          </cell>
          <cell r="W1270">
            <v>0</v>
          </cell>
          <cell r="X1270">
            <v>0</v>
          </cell>
        </row>
        <row r="1271">
          <cell r="J1271" t="str">
            <v>INPUTB.11.a</v>
          </cell>
          <cell r="P1271" t="str">
            <v>B.11.a</v>
          </cell>
          <cell r="Q1271" t="str">
            <v>(Accantonamenti per copertura diretta dei rischi (autoassicurazione))</v>
          </cell>
          <cell r="V1271">
            <v>1457000</v>
          </cell>
          <cell r="W1271">
            <v>0</v>
          </cell>
          <cell r="X1271">
            <v>0</v>
          </cell>
        </row>
        <row r="1272">
          <cell r="J1272" t="str">
            <v>INPUTB.11.a</v>
          </cell>
          <cell r="P1272" t="str">
            <v>B.11.a</v>
          </cell>
          <cell r="Q1272" t="str">
            <v>(Accantonamenti per copertura diretta dei rischi (autoassicurazione))</v>
          </cell>
          <cell r="V1272">
            <v>0</v>
          </cell>
          <cell r="W1272">
            <v>1512000</v>
          </cell>
          <cell r="X1272">
            <v>0</v>
          </cell>
        </row>
        <row r="1273">
          <cell r="J1273" t="str">
            <v>INPUTB.11.a</v>
          </cell>
          <cell r="P1273" t="str">
            <v>B.11.a</v>
          </cell>
          <cell r="Q1273" t="str">
            <v>Accantonamenti per franchigia assicurativa</v>
          </cell>
          <cell r="V1273">
            <v>0</v>
          </cell>
          <cell r="W1273">
            <v>0</v>
          </cell>
          <cell r="X1273">
            <v>0</v>
          </cell>
        </row>
        <row r="1274">
          <cell r="J1274" t="str">
            <v>INPUTB.11.a</v>
          </cell>
          <cell r="P1274" t="str">
            <v>B.11.a</v>
          </cell>
          <cell r="Q1274" t="str">
            <v>(Altri accantonamenti per rischi)</v>
          </cell>
          <cell r="V1274">
            <v>0</v>
          </cell>
          <cell r="W1274">
            <v>0</v>
          </cell>
          <cell r="X1274">
            <v>0</v>
          </cell>
        </row>
        <row r="1275">
          <cell r="J1275" t="str">
            <v>INPUTB.11.b</v>
          </cell>
          <cell r="P1275" t="str">
            <v>B.11.b</v>
          </cell>
          <cell r="Q1275" t="str">
            <v>(Accantonamento al fondo premio per operosità medici SUMAI)</v>
          </cell>
          <cell r="V1275">
            <v>0</v>
          </cell>
          <cell r="W1275">
            <v>0</v>
          </cell>
          <cell r="X1275">
            <v>0</v>
          </cell>
        </row>
        <row r="1276">
          <cell r="J1276" t="str">
            <v>INPUTB.11.a</v>
          </cell>
          <cell r="P1276" t="str">
            <v>B.11.a</v>
          </cell>
          <cell r="Q1276" t="str">
            <v>(Accantonamenti per interessi di mora)</v>
          </cell>
          <cell r="V1276">
            <v>0</v>
          </cell>
          <cell r="W1276">
            <v>0</v>
          </cell>
          <cell r="X1276">
            <v>0</v>
          </cell>
        </row>
        <row r="1277">
          <cell r="J1277" t="str">
            <v>INPUTB.11.a</v>
          </cell>
          <cell r="P1277" t="str">
            <v>B.11.a</v>
          </cell>
          <cell r="Q1277" t="str">
            <v>(Acc. Rinnovi convenzioni MMG/Pls/MCA ed altri)</v>
          </cell>
          <cell r="V1277">
            <v>0</v>
          </cell>
          <cell r="W1277">
            <v>0</v>
          </cell>
          <cell r="X1277">
            <v>0</v>
          </cell>
        </row>
        <row r="1278">
          <cell r="J1278" t="str">
            <v>INPUTB.11.a</v>
          </cell>
          <cell r="P1278" t="str">
            <v>B.11.a</v>
          </cell>
          <cell r="Q1278" t="str">
            <v>(Acc. Rinnovi contratt. - dirigenza medica)</v>
          </cell>
          <cell r="V1278">
            <v>423000</v>
          </cell>
          <cell r="W1278">
            <v>99056</v>
          </cell>
          <cell r="X1278">
            <v>0</v>
          </cell>
        </row>
        <row r="1279">
          <cell r="J1279" t="str">
            <v>INPUTB.11.a</v>
          </cell>
          <cell r="P1279" t="str">
            <v>B.11.a</v>
          </cell>
          <cell r="Q1279" t="str">
            <v>(Acc. Rinnovi contratt.- dirigenza non medica)</v>
          </cell>
          <cell r="V1279">
            <v>107000</v>
          </cell>
          <cell r="W1279">
            <v>60158</v>
          </cell>
          <cell r="X1279">
            <v>0</v>
          </cell>
        </row>
        <row r="1280">
          <cell r="J1280" t="str">
            <v>INPUTB.11.a</v>
          </cell>
          <cell r="P1280" t="str">
            <v>B.11.a</v>
          </cell>
          <cell r="Q1280" t="str">
            <v>(Acc. Rinnovi contratt.: - comparto)</v>
          </cell>
          <cell r="V1280">
            <v>0</v>
          </cell>
          <cell r="W1280">
            <v>19988</v>
          </cell>
          <cell r="X1280">
            <v>0</v>
          </cell>
        </row>
        <row r="1281">
          <cell r="J1281" t="str">
            <v>INPUTB.11.a</v>
          </cell>
          <cell r="P1281" t="str">
            <v>B.11.a</v>
          </cell>
          <cell r="Q1281" t="str">
            <v xml:space="preserve"> Acc. per Fondi integrativi pensione</v>
          </cell>
          <cell r="V1281">
            <v>0</v>
          </cell>
          <cell r="W1281">
            <v>0</v>
          </cell>
          <cell r="X1281">
            <v>0</v>
          </cell>
        </row>
        <row r="1282">
          <cell r="J1282" t="str">
            <v>INPUTB.11.b</v>
          </cell>
          <cell r="P1282" t="str">
            <v>B.11.b</v>
          </cell>
          <cell r="Q1282" t="str">
            <v>Acc. Incentivi funzioni tecniche art. 113 D.lgs 50/2016</v>
          </cell>
          <cell r="V1282">
            <v>0</v>
          </cell>
          <cell r="W1282">
            <v>77500</v>
          </cell>
          <cell r="X1282">
            <v>0</v>
          </cell>
        </row>
        <row r="1283">
          <cell r="J1283" t="str">
            <v>INPUTB.11.b</v>
          </cell>
          <cell r="P1283" t="str">
            <v>B.11.b</v>
          </cell>
          <cell r="Q1283" t="str">
            <v>(Acc. Rinnovi contratt.: medici SUMAI)</v>
          </cell>
          <cell r="V1283">
            <v>0</v>
          </cell>
          <cell r="W1283">
            <v>0</v>
          </cell>
          <cell r="X1283">
            <v>0</v>
          </cell>
        </row>
        <row r="1284">
          <cell r="J1284" t="str">
            <v>INPUTB.11.c</v>
          </cell>
          <cell r="P1284" t="str">
            <v>B.11.c</v>
          </cell>
          <cell r="Q1284" t="str">
            <v>(Accantonamenti per quote inutilizzate contributi da Regione e Prov. Aut. per quota F.S. indistinto finalizzato)</v>
          </cell>
          <cell r="V1284">
            <v>0</v>
          </cell>
          <cell r="W1284">
            <v>0</v>
          </cell>
          <cell r="X1284">
            <v>0</v>
          </cell>
        </row>
        <row r="1285">
          <cell r="J1285" t="str">
            <v>INPUTB.11.c</v>
          </cell>
          <cell r="P1285" t="str">
            <v>B.11.c</v>
          </cell>
          <cell r="Q1285" t="str">
            <v>(Accantonamenti per quote inutilizzate contributi vincolati dell'esercizio da Regione per quota FSR Vincolato)</v>
          </cell>
          <cell r="V1285">
            <v>0</v>
          </cell>
          <cell r="W1285">
            <v>0</v>
          </cell>
          <cell r="X1285">
            <v>0</v>
          </cell>
        </row>
        <row r="1286">
          <cell r="J1286" t="str">
            <v>INPUTB.11.c</v>
          </cell>
          <cell r="P1286" t="str">
            <v>B.11.c</v>
          </cell>
          <cell r="Q1286" t="str">
            <v>(Accantonamenti per quote inutilizzate contributi dell'esercizio da Regione per quota FSR Indistinto)</v>
          </cell>
          <cell r="V1286">
            <v>0</v>
          </cell>
          <cell r="W1286">
            <v>0</v>
          </cell>
          <cell r="X1286">
            <v>0</v>
          </cell>
        </row>
        <row r="1287">
          <cell r="J1287" t="str">
            <v>INPUTB.11.c</v>
          </cell>
          <cell r="P1287" t="str">
            <v>B.11.c</v>
          </cell>
          <cell r="Q1287" t="str">
            <v>(Accantonamenti per quote inutilizzate per finanziamento di parte corrente per servizi sociosanitari (ASSI) da contributi dell'esercizio da Regione - quota FSR Indistinto)</v>
          </cell>
          <cell r="V1287">
            <v>0</v>
          </cell>
          <cell r="W1287">
            <v>0</v>
          </cell>
          <cell r="X1287">
            <v>0</v>
          </cell>
        </row>
        <row r="1288">
          <cell r="J1288" t="str">
            <v>INPUTB.11.c</v>
          </cell>
          <cell r="P1288" t="str">
            <v>B.11.c</v>
          </cell>
          <cell r="Q1288" t="str">
            <v>(Accantonamenti per quote inutilizzate contributi vincolati dell'esercizio da ATS/ASST/Fondazioni per quota FSR Vincolato)</v>
          </cell>
          <cell r="V1288">
            <v>0</v>
          </cell>
          <cell r="W1288">
            <v>0</v>
          </cell>
          <cell r="X1288">
            <v>0</v>
          </cell>
        </row>
        <row r="1289">
          <cell r="J1289" t="str">
            <v>INPUTB.11.c</v>
          </cell>
          <cell r="P1289" t="str">
            <v>B.11.c</v>
          </cell>
          <cell r="Q1289" t="str">
            <v>(Accantonamenti per quote inutilizzate contributi dell'esercizio da ATS/ASST/Fondazioni per quota FSR Indistinto)</v>
          </cell>
          <cell r="V1289">
            <v>0</v>
          </cell>
          <cell r="W1289">
            <v>0</v>
          </cell>
          <cell r="X1289">
            <v>0</v>
          </cell>
        </row>
        <row r="1290">
          <cell r="J1290" t="str">
            <v>INPUTB.11.c</v>
          </cell>
          <cell r="P1290" t="str">
            <v>B.11.c</v>
          </cell>
          <cell r="Q1290" t="str">
            <v>(Accantonamenti per quote inutilizzate contributi vincolati dell'esercizio da soggetti pubblici (extra fondo) Vincolati)</v>
          </cell>
          <cell r="V1290">
            <v>0</v>
          </cell>
          <cell r="W1290">
            <v>0</v>
          </cell>
          <cell r="X1290">
            <v>0</v>
          </cell>
        </row>
        <row r="1291">
          <cell r="J1291" t="str">
            <v>INPUTB.11.c</v>
          </cell>
          <cell r="P1291" t="str">
            <v>B.11.c</v>
          </cell>
          <cell r="Q1291" t="str">
            <v>(Accantonamenti per quote inutilizzate contributi vincolati dell'esercizio  per ricerca da Ministero)</v>
          </cell>
          <cell r="V1291">
            <v>0</v>
          </cell>
          <cell r="W1291">
            <v>0</v>
          </cell>
          <cell r="X1291">
            <v>0</v>
          </cell>
        </row>
        <row r="1292">
          <cell r="J1292" t="str">
            <v>INPUTB.11.c</v>
          </cell>
          <cell r="P1292" t="str">
            <v>B.11.c</v>
          </cell>
          <cell r="Q1292" t="str">
            <v>(Accantonamenti per quote inutilizzate contributi vincolati dell'esercizio  per ricerca da Regione)</v>
          </cell>
          <cell r="V1292">
            <v>0</v>
          </cell>
          <cell r="W1292">
            <v>0</v>
          </cell>
          <cell r="X1292">
            <v>0</v>
          </cell>
        </row>
        <row r="1293">
          <cell r="J1293" t="str">
            <v>INPUTB.11.c</v>
          </cell>
          <cell r="P1293" t="str">
            <v>B.11.c</v>
          </cell>
          <cell r="Q1293" t="str">
            <v>(Accantonamenti per quote inutilizzate contributi vincolati dell'esercizio  per ricerca da ATS/ASST/Fondazioni)</v>
          </cell>
          <cell r="V1293">
            <v>0</v>
          </cell>
          <cell r="W1293">
            <v>0</v>
          </cell>
          <cell r="X1293">
            <v>0</v>
          </cell>
        </row>
        <row r="1294">
          <cell r="J1294" t="str">
            <v>INPUTB.11.c</v>
          </cell>
          <cell r="P1294" t="str">
            <v>B.11.c</v>
          </cell>
          <cell r="Q1294" t="str">
            <v>(Accantonamenti per quote inutilizzate contributi vincolati dell'esercizio  per ricerca da altri Enti Pubblici)</v>
          </cell>
          <cell r="V1294">
            <v>0</v>
          </cell>
          <cell r="W1294">
            <v>0</v>
          </cell>
          <cell r="X1294">
            <v>0</v>
          </cell>
        </row>
        <row r="1295">
          <cell r="J1295" t="str">
            <v>INPUTB.11.c</v>
          </cell>
          <cell r="P1295" t="str">
            <v>B.11.c</v>
          </cell>
          <cell r="Q1295" t="str">
            <v>(Accantonamenti per quote inutilizzate contributi vincolati dell'esercizio  da privati (altro))</v>
          </cell>
          <cell r="V1295">
            <v>1039000</v>
          </cell>
          <cell r="W1295">
            <v>1354303</v>
          </cell>
          <cell r="X1295">
            <v>0</v>
          </cell>
        </row>
        <row r="1296">
          <cell r="J1296" t="str">
            <v>INPUTB.11.c</v>
          </cell>
          <cell r="P1296" t="str">
            <v>B.11.c</v>
          </cell>
          <cell r="Q1296" t="str">
            <v>(Accantonamenti per quote inutilizzate contributi vincolati dell'esercizio  per ricerca da privati)</v>
          </cell>
          <cell r="V1296">
            <v>0</v>
          </cell>
          <cell r="W1296">
            <v>0</v>
          </cell>
          <cell r="X1296">
            <v>0</v>
          </cell>
        </row>
        <row r="1297">
          <cell r="J1297" t="str">
            <v>INPUTB.11.c</v>
          </cell>
          <cell r="P1297" t="str">
            <v>B.11.c</v>
          </cell>
          <cell r="Q1297" t="str">
            <v>Accantonamenti per quote inutilizzate contributi da soggetti privati per ricerca</v>
          </cell>
          <cell r="V1297">
            <v>0</v>
          </cell>
          <cell r="W1297">
            <v>0</v>
          </cell>
          <cell r="X1297">
            <v>0</v>
          </cell>
        </row>
        <row r="1298">
          <cell r="J1298" t="str">
            <v>TOTALB.11.d</v>
          </cell>
          <cell r="P1298" t="str">
            <v>B.11.d</v>
          </cell>
          <cell r="Q1298" t="str">
            <v>(Altri accantonamenti)</v>
          </cell>
          <cell r="V1298">
            <v>0</v>
          </cell>
          <cell r="W1298">
            <v>1072961</v>
          </cell>
          <cell r="X1298">
            <v>0</v>
          </cell>
        </row>
        <row r="1299">
          <cell r="J1299" t="str">
            <v>INPUTB.11.d</v>
          </cell>
          <cell r="P1299" t="str">
            <v>B.11.d</v>
          </cell>
          <cell r="Q1299" t="str">
            <v>Accantonamenti libera professione</v>
          </cell>
          <cell r="V1299">
            <v>1039000</v>
          </cell>
          <cell r="W1299">
            <v>1072961</v>
          </cell>
          <cell r="X1299">
            <v>0</v>
          </cell>
        </row>
        <row r="1300">
          <cell r="J1300" t="str">
            <v>INPUTB.11.d</v>
          </cell>
          <cell r="P1300" t="str">
            <v>B.11.d</v>
          </cell>
          <cell r="Q1300" t="str">
            <v>Altri accantonamenti altro</v>
          </cell>
          <cell r="V1300">
            <v>13000</v>
          </cell>
          <cell r="W1300">
            <v>0</v>
          </cell>
          <cell r="X1300">
            <v>0</v>
          </cell>
        </row>
        <row r="1301">
          <cell r="J1301" t="str">
            <v>INPUTB.11.d</v>
          </cell>
          <cell r="P1301" t="str">
            <v>B.11.d</v>
          </cell>
          <cell r="Q1301" t="str">
            <v>(Altri accantonamenti (ASSI))</v>
          </cell>
          <cell r="V1301">
            <v>0</v>
          </cell>
          <cell r="W1301">
            <v>0</v>
          </cell>
          <cell r="X1301">
            <v>0</v>
          </cell>
        </row>
        <row r="1302">
          <cell r="J1302" t="str">
            <v>TOTAL</v>
          </cell>
          <cell r="Q1302" t="str">
            <v>(C) PROVENTI ED ONERI FINANZIARI)</v>
          </cell>
          <cell r="V1302">
            <v>-3000</v>
          </cell>
          <cell r="W1302">
            <v>-477</v>
          </cell>
          <cell r="X1302">
            <v>0</v>
          </cell>
        </row>
        <row r="1303">
          <cell r="J1303" t="str">
            <v>TOTAL</v>
          </cell>
          <cell r="Q1303" t="str">
            <v>(C) PROVENTI FINANZIARI (Parziale))</v>
          </cell>
          <cell r="V1303">
            <v>0</v>
          </cell>
          <cell r="W1303">
            <v>0</v>
          </cell>
          <cell r="X1303">
            <v>0</v>
          </cell>
        </row>
        <row r="1304">
          <cell r="J1304" t="str">
            <v>TOTAL</v>
          </cell>
          <cell r="Q1304" t="str">
            <v>(C.1 Interessi attivi - Totale)</v>
          </cell>
          <cell r="V1304">
            <v>0</v>
          </cell>
          <cell r="W1304">
            <v>0</v>
          </cell>
          <cell r="X1304">
            <v>0</v>
          </cell>
        </row>
        <row r="1305">
          <cell r="J1305" t="str">
            <v>INPUTC1</v>
          </cell>
          <cell r="P1305" t="str">
            <v>C1</v>
          </cell>
          <cell r="Q1305" t="str">
            <v>(Interessi attivi su c/tesoreria)</v>
          </cell>
          <cell r="V1305">
            <v>0</v>
          </cell>
          <cell r="W1305">
            <v>0</v>
          </cell>
          <cell r="X1305">
            <v>0</v>
          </cell>
        </row>
        <row r="1306">
          <cell r="J1306" t="str">
            <v>INPUTC1</v>
          </cell>
          <cell r="P1306" t="str">
            <v>C1</v>
          </cell>
          <cell r="Q1306" t="str">
            <v>(Interessi attivi su c/c bancari)</v>
          </cell>
          <cell r="V1306">
            <v>0</v>
          </cell>
          <cell r="W1306">
            <v>0</v>
          </cell>
          <cell r="X1306">
            <v>0</v>
          </cell>
        </row>
        <row r="1307">
          <cell r="J1307" t="str">
            <v>INPUTC1</v>
          </cell>
          <cell r="P1307" t="str">
            <v>C1</v>
          </cell>
          <cell r="Q1307" t="str">
            <v>(Interessi attivi su c/c postali)</v>
          </cell>
          <cell r="V1307">
            <v>0</v>
          </cell>
          <cell r="W1307">
            <v>0</v>
          </cell>
          <cell r="X1307">
            <v>0</v>
          </cell>
        </row>
        <row r="1308">
          <cell r="J1308" t="str">
            <v>INPUTC1</v>
          </cell>
          <cell r="P1308" t="str">
            <v>C1</v>
          </cell>
          <cell r="Q1308" t="str">
            <v>(Interessi attivi su titoli)</v>
          </cell>
          <cell r="V1308">
            <v>0</v>
          </cell>
          <cell r="W1308">
            <v>0</v>
          </cell>
          <cell r="X1308">
            <v>0</v>
          </cell>
        </row>
        <row r="1309">
          <cell r="J1309" t="str">
            <v>INPUTC1</v>
          </cell>
          <cell r="P1309" t="str">
            <v>C1</v>
          </cell>
          <cell r="Q1309" t="str">
            <v>(Interessi attivi su crediti commerciali)</v>
          </cell>
          <cell r="V1309">
            <v>0</v>
          </cell>
          <cell r="W1309">
            <v>0</v>
          </cell>
          <cell r="X1309">
            <v>0</v>
          </cell>
        </row>
        <row r="1310">
          <cell r="J1310" t="str">
            <v>INPUTC1</v>
          </cell>
          <cell r="P1310" t="str">
            <v>C1</v>
          </cell>
          <cell r="Q1310" t="str">
            <v>(Altri interessi attivi)</v>
          </cell>
          <cell r="V1310">
            <v>0</v>
          </cell>
          <cell r="W1310">
            <v>0</v>
          </cell>
          <cell r="X1310">
            <v>0</v>
          </cell>
        </row>
        <row r="1311">
          <cell r="J1311" t="str">
            <v>INPUTC1</v>
          </cell>
          <cell r="P1311" t="str">
            <v>C1</v>
          </cell>
          <cell r="Q1311" t="str">
            <v>(Interessi attivi verso ATS-ASST-Fondazioni della Regione)</v>
          </cell>
          <cell r="V1311">
            <v>0</v>
          </cell>
          <cell r="W1311">
            <v>0</v>
          </cell>
          <cell r="X1311">
            <v>0</v>
          </cell>
        </row>
        <row r="1312">
          <cell r="J1312" t="str">
            <v>TOTAL</v>
          </cell>
          <cell r="Q1312" t="str">
            <v>(C.2 Altri proventi finanziari - Totale)</v>
          </cell>
          <cell r="V1312">
            <v>0</v>
          </cell>
          <cell r="W1312">
            <v>0</v>
          </cell>
          <cell r="X1312">
            <v>0</v>
          </cell>
        </row>
        <row r="1313">
          <cell r="J1313" t="str">
            <v>INPUTC1</v>
          </cell>
          <cell r="P1313" t="str">
            <v>C1</v>
          </cell>
          <cell r="Q1313" t="str">
            <v>(Proventi da partecipazioni)</v>
          </cell>
          <cell r="V1313">
            <v>0</v>
          </cell>
          <cell r="W1313">
            <v>0</v>
          </cell>
          <cell r="X1313">
            <v>0</v>
          </cell>
        </row>
        <row r="1314">
          <cell r="J1314" t="str">
            <v>INPUTC1</v>
          </cell>
          <cell r="P1314" t="str">
            <v>C1</v>
          </cell>
          <cell r="Q1314" t="str">
            <v>(Proventi finanziari da crediti iscritti nelle immobilizzazioni)</v>
          </cell>
          <cell r="V1314">
            <v>0</v>
          </cell>
          <cell r="W1314">
            <v>0</v>
          </cell>
          <cell r="X1314">
            <v>0</v>
          </cell>
        </row>
        <row r="1315">
          <cell r="J1315" t="str">
            <v>INPUTC1</v>
          </cell>
          <cell r="P1315" t="str">
            <v>C1</v>
          </cell>
          <cell r="Q1315" t="str">
            <v>(Proventi finanziari da titoli iscritti nelle immobilizzazioni)</v>
          </cell>
          <cell r="V1315">
            <v>0</v>
          </cell>
          <cell r="W1315">
            <v>0</v>
          </cell>
          <cell r="X1315">
            <v>0</v>
          </cell>
        </row>
        <row r="1316">
          <cell r="J1316" t="str">
            <v>INPUTC1</v>
          </cell>
          <cell r="P1316" t="str">
            <v>C1</v>
          </cell>
          <cell r="Q1316" t="str">
            <v>(Altri proventi finanziari diversi dai precedenti)</v>
          </cell>
          <cell r="V1316">
            <v>0</v>
          </cell>
          <cell r="W1316">
            <v>0</v>
          </cell>
          <cell r="X1316">
            <v>0</v>
          </cell>
        </row>
        <row r="1317">
          <cell r="J1317" t="str">
            <v>INPUTC1</v>
          </cell>
          <cell r="P1317" t="str">
            <v>C1</v>
          </cell>
          <cell r="Q1317" t="str">
            <v>(Utili su cambi)</v>
          </cell>
          <cell r="V1317">
            <v>0</v>
          </cell>
          <cell r="W1317">
            <v>0</v>
          </cell>
          <cell r="X1317">
            <v>0</v>
          </cell>
        </row>
        <row r="1318">
          <cell r="J1318" t="str">
            <v>TOTAL</v>
          </cell>
          <cell r="Q1318" t="str">
            <v>(C) ONERI FINANZIARI (Parziale))</v>
          </cell>
          <cell r="V1318">
            <v>3000</v>
          </cell>
          <cell r="W1318">
            <v>477</v>
          </cell>
          <cell r="X1318">
            <v>0</v>
          </cell>
        </row>
        <row r="1319">
          <cell r="J1319" t="str">
            <v>TOTAL</v>
          </cell>
          <cell r="Q1319" t="str">
            <v>(C.3 Interessi passivi - Totale)</v>
          </cell>
          <cell r="V1319">
            <v>3000</v>
          </cell>
          <cell r="W1319">
            <v>477</v>
          </cell>
          <cell r="X1319">
            <v>0</v>
          </cell>
        </row>
        <row r="1320">
          <cell r="J1320" t="str">
            <v>INPUTC2</v>
          </cell>
          <cell r="P1320" t="str">
            <v>C2</v>
          </cell>
          <cell r="Q1320" t="str">
            <v>(Interessi passivi su c/c tesoreria)</v>
          </cell>
          <cell r="V1320">
            <v>0</v>
          </cell>
          <cell r="W1320">
            <v>0</v>
          </cell>
          <cell r="X1320">
            <v>0</v>
          </cell>
        </row>
        <row r="1321">
          <cell r="J1321" t="str">
            <v>INPUTC2</v>
          </cell>
          <cell r="P1321" t="str">
            <v>C2</v>
          </cell>
          <cell r="Q1321" t="str">
            <v>(Interessi passivi su mutui)</v>
          </cell>
          <cell r="V1321">
            <v>0</v>
          </cell>
          <cell r="W1321">
            <v>0</v>
          </cell>
          <cell r="X1321">
            <v>0</v>
          </cell>
        </row>
        <row r="1322">
          <cell r="J1322" t="str">
            <v>INPUTC2</v>
          </cell>
          <cell r="P1322" t="str">
            <v>C2</v>
          </cell>
          <cell r="Q1322" t="str">
            <v>(Commissioni su fidejussioni)</v>
          </cell>
          <cell r="V1322">
            <v>3000</v>
          </cell>
          <cell r="W1322">
            <v>477</v>
          </cell>
          <cell r="X1322">
            <v>0</v>
          </cell>
        </row>
        <row r="1323">
          <cell r="J1323" t="str">
            <v>INPUTC2</v>
          </cell>
          <cell r="P1323" t="str">
            <v>C2</v>
          </cell>
          <cell r="Q1323" t="str">
            <v>(Interessi passivi verso fornitori)</v>
          </cell>
          <cell r="V1323">
            <v>0</v>
          </cell>
          <cell r="W1323">
            <v>0</v>
          </cell>
          <cell r="X1323">
            <v>0</v>
          </cell>
        </row>
        <row r="1324">
          <cell r="J1324" t="str">
            <v>INPUTC2</v>
          </cell>
          <cell r="P1324" t="str">
            <v>C2</v>
          </cell>
          <cell r="Q1324" t="str">
            <v>(Interessi passivi di mora)</v>
          </cell>
          <cell r="V1324">
            <v>0</v>
          </cell>
          <cell r="W1324">
            <v>0</v>
          </cell>
          <cell r="X1324">
            <v>0</v>
          </cell>
        </row>
        <row r="1325">
          <cell r="J1325" t="str">
            <v>INPUTC2</v>
          </cell>
          <cell r="P1325" t="str">
            <v>C2</v>
          </cell>
          <cell r="Q1325" t="str">
            <v>(Interessi passivi canoni di leasing)</v>
          </cell>
          <cell r="V1325">
            <v>0</v>
          </cell>
          <cell r="W1325">
            <v>0</v>
          </cell>
          <cell r="X1325">
            <v>0</v>
          </cell>
        </row>
        <row r="1326">
          <cell r="J1326" t="str">
            <v>INPUTC2</v>
          </cell>
          <cell r="P1326" t="str">
            <v>C2</v>
          </cell>
          <cell r="Q1326" t="str">
            <v>(Altri interessi passivi)</v>
          </cell>
          <cell r="V1326">
            <v>0</v>
          </cell>
          <cell r="W1326">
            <v>0</v>
          </cell>
          <cell r="X1326">
            <v>0</v>
          </cell>
        </row>
        <row r="1327">
          <cell r="J1327" t="str">
            <v>INPUTC2</v>
          </cell>
          <cell r="P1327" t="str">
            <v>C2</v>
          </cell>
          <cell r="Q1327" t="str">
            <v>(Interessi passivi verso ATS-ASST-Fondazioni della Regione)</v>
          </cell>
          <cell r="V1327">
            <v>0</v>
          </cell>
          <cell r="W1327">
            <v>0</v>
          </cell>
          <cell r="X1327">
            <v>0</v>
          </cell>
        </row>
        <row r="1328">
          <cell r="J1328" t="str">
            <v>TOTAL</v>
          </cell>
          <cell r="Q1328" t="str">
            <v>(C.4 Altri oneri finanziari - Totale)</v>
          </cell>
          <cell r="V1328">
            <v>0</v>
          </cell>
          <cell r="W1328">
            <v>0</v>
          </cell>
          <cell r="X1328">
            <v>0</v>
          </cell>
        </row>
        <row r="1329">
          <cell r="J1329" t="str">
            <v>INPUTC2</v>
          </cell>
          <cell r="P1329" t="str">
            <v>C2</v>
          </cell>
          <cell r="Q1329" t="str">
            <v>(Altri oneri finanziari)</v>
          </cell>
          <cell r="V1329">
            <v>0</v>
          </cell>
          <cell r="W1329">
            <v>0</v>
          </cell>
          <cell r="X1329">
            <v>0</v>
          </cell>
        </row>
        <row r="1330">
          <cell r="J1330" t="str">
            <v>INPUTC2</v>
          </cell>
          <cell r="P1330" t="str">
            <v>C2</v>
          </cell>
          <cell r="Q1330" t="str">
            <v>(Perdite su cambi)</v>
          </cell>
          <cell r="V1330">
            <v>0</v>
          </cell>
          <cell r="W1330">
            <v>0</v>
          </cell>
          <cell r="X1330">
            <v>0</v>
          </cell>
        </row>
        <row r="1331">
          <cell r="J1331" t="str">
            <v>TOTAL</v>
          </cell>
          <cell r="Q1331" t="str">
            <v>(D) RETTIFICHE DI VALORE DI ATTIVITA’ FINANZIARIE)</v>
          </cell>
          <cell r="V1331">
            <v>0</v>
          </cell>
          <cell r="W1331">
            <v>0</v>
          </cell>
          <cell r="X1331">
            <v>0</v>
          </cell>
        </row>
        <row r="1332">
          <cell r="J1332" t="str">
            <v>TOTAL</v>
          </cell>
          <cell r="Q1332" t="str">
            <v>(D.1 Rivalutazioni - Totale)</v>
          </cell>
          <cell r="V1332">
            <v>0</v>
          </cell>
          <cell r="W1332">
            <v>0</v>
          </cell>
          <cell r="X1332">
            <v>0</v>
          </cell>
        </row>
        <row r="1333">
          <cell r="J1333" t="str">
            <v>INPUTD1</v>
          </cell>
          <cell r="P1333" t="str">
            <v>D1</v>
          </cell>
          <cell r="Q1333" t="str">
            <v>(Di partecipazioni)</v>
          </cell>
          <cell r="V1333">
            <v>0</v>
          </cell>
          <cell r="W1333">
            <v>0</v>
          </cell>
          <cell r="X1333">
            <v>0</v>
          </cell>
        </row>
        <row r="1334">
          <cell r="J1334" t="str">
            <v>INPUTD1</v>
          </cell>
          <cell r="P1334" t="str">
            <v>D1</v>
          </cell>
          <cell r="Q1334" t="str">
            <v>(Di immobilizzazioni finanziarie che non costituiscono immobilizzazioni)</v>
          </cell>
          <cell r="V1334">
            <v>0</v>
          </cell>
          <cell r="W1334">
            <v>0</v>
          </cell>
          <cell r="X1334">
            <v>0</v>
          </cell>
        </row>
        <row r="1335">
          <cell r="J1335" t="str">
            <v>INPUTD1</v>
          </cell>
          <cell r="P1335" t="str">
            <v>D1</v>
          </cell>
          <cell r="Q1335" t="str">
            <v>(Altro)</v>
          </cell>
          <cell r="V1335">
            <v>0</v>
          </cell>
          <cell r="W1335">
            <v>0</v>
          </cell>
          <cell r="X1335">
            <v>0</v>
          </cell>
        </row>
        <row r="1336">
          <cell r="J1336" t="str">
            <v>TOTAL</v>
          </cell>
          <cell r="Q1336" t="str">
            <v>(D.2 Svalutazioni - Totale)</v>
          </cell>
          <cell r="V1336">
            <v>0</v>
          </cell>
          <cell r="W1336">
            <v>0</v>
          </cell>
          <cell r="X1336">
            <v>0</v>
          </cell>
        </row>
        <row r="1337">
          <cell r="J1337" t="str">
            <v>INPUTD2</v>
          </cell>
          <cell r="P1337" t="str">
            <v>D2</v>
          </cell>
          <cell r="Q1337" t="str">
            <v>(Di partecipazioni)</v>
          </cell>
          <cell r="V1337">
            <v>0</v>
          </cell>
          <cell r="W1337">
            <v>0</v>
          </cell>
          <cell r="X1337">
            <v>0</v>
          </cell>
        </row>
        <row r="1338">
          <cell r="J1338" t="str">
            <v>INPUTD2</v>
          </cell>
          <cell r="P1338" t="str">
            <v>D2</v>
          </cell>
          <cell r="Q1338" t="str">
            <v>(Di immobilizzazioni finanziarie che non costituiscono immobilizzazioni)</v>
          </cell>
          <cell r="V1338">
            <v>0</v>
          </cell>
          <cell r="W1338">
            <v>0</v>
          </cell>
          <cell r="X1338">
            <v>0</v>
          </cell>
        </row>
        <row r="1339">
          <cell r="J1339" t="str">
            <v>INPUTD2</v>
          </cell>
          <cell r="P1339" t="str">
            <v>D2</v>
          </cell>
          <cell r="Q1339" t="str">
            <v>(Altro)</v>
          </cell>
          <cell r="V1339">
            <v>0</v>
          </cell>
          <cell r="W1339">
            <v>0</v>
          </cell>
          <cell r="X1339">
            <v>0</v>
          </cell>
        </row>
        <row r="1340">
          <cell r="J1340" t="str">
            <v>TOTAL</v>
          </cell>
          <cell r="Q1340" t="str">
            <v>(E) PROVENTI E ONERI Straordinari)</v>
          </cell>
          <cell r="V1340">
            <v>831000</v>
          </cell>
          <cell r="W1340">
            <v>774802</v>
          </cell>
          <cell r="X1340">
            <v>0</v>
          </cell>
        </row>
        <row r="1341">
          <cell r="J1341" t="str">
            <v>TOTAL</v>
          </cell>
          <cell r="Q1341" t="str">
            <v>(E.1) Proventi Straordinari - Totale)</v>
          </cell>
          <cell r="V1341">
            <v>1207000</v>
          </cell>
          <cell r="W1341">
            <v>963837</v>
          </cell>
          <cell r="X1341">
            <v>0</v>
          </cell>
        </row>
        <row r="1342">
          <cell r="J1342" t="str">
            <v>INPUTE.1.a</v>
          </cell>
          <cell r="P1342" t="str">
            <v>E.1.a</v>
          </cell>
          <cell r="Q1342" t="str">
            <v>(Plusvalenze da cessione di beni)</v>
          </cell>
          <cell r="V1342">
            <v>0</v>
          </cell>
          <cell r="W1342">
            <v>0</v>
          </cell>
          <cell r="X1342">
            <v>0</v>
          </cell>
        </row>
        <row r="1343">
          <cell r="J1343" t="str">
            <v>INPUTE.1.a</v>
          </cell>
          <cell r="P1343" t="str">
            <v>E.1.a</v>
          </cell>
          <cell r="Q1343" t="str">
            <v>(Plusvalenze da ATS-ASST-Fondazioni della Regione)</v>
          </cell>
          <cell r="V1343">
            <v>0</v>
          </cell>
          <cell r="W1343">
            <v>0</v>
          </cell>
          <cell r="X1343">
            <v>0</v>
          </cell>
        </row>
        <row r="1344">
          <cell r="J1344" t="str">
            <v>INPUTE.1.a</v>
          </cell>
          <cell r="P1344" t="str">
            <v>E.1.a</v>
          </cell>
          <cell r="Q1344" t="str">
            <v>(Altre plusvalenze)</v>
          </cell>
          <cell r="V1344">
            <v>0</v>
          </cell>
          <cell r="W1344">
            <v>0</v>
          </cell>
          <cell r="X1344">
            <v>0</v>
          </cell>
        </row>
        <row r="1345">
          <cell r="J1345" t="str">
            <v>INPUTE.1.b</v>
          </cell>
          <cell r="P1345" t="str">
            <v>E.1.b</v>
          </cell>
          <cell r="Q1345" t="str">
            <v>(Proventi da donazioni e liberalità diverse)</v>
          </cell>
          <cell r="V1345">
            <v>0</v>
          </cell>
          <cell r="W1345">
            <v>0</v>
          </cell>
          <cell r="X1345">
            <v>0</v>
          </cell>
        </row>
        <row r="1346">
          <cell r="J1346" t="str">
            <v>INPUTE.1.b</v>
          </cell>
          <cell r="P1346" t="str">
            <v>E.1.b</v>
          </cell>
          <cell r="Q1346" t="str">
            <v>Sopravvenienze attive per quote F.S. vincolato</v>
          </cell>
          <cell r="V1346">
            <v>0</v>
          </cell>
          <cell r="W1346">
            <v>0</v>
          </cell>
          <cell r="X1346">
            <v>0</v>
          </cell>
        </row>
        <row r="1347">
          <cell r="J1347" t="str">
            <v>TOTALE.1.b</v>
          </cell>
          <cell r="P1347" t="str">
            <v>E.1.b</v>
          </cell>
          <cell r="Q1347" t="str">
            <v>Sopravvenienze e insussistenze attive verso ATS/ASST/Fondazioni della Regione</v>
          </cell>
          <cell r="V1347">
            <v>8000</v>
          </cell>
          <cell r="W1347">
            <v>2624</v>
          </cell>
          <cell r="X1347">
            <v>0</v>
          </cell>
        </row>
        <row r="1348">
          <cell r="J1348" t="str">
            <v>INPUTE.1.b</v>
          </cell>
          <cell r="P1348" t="str">
            <v>E.1.b</v>
          </cell>
          <cell r="Q1348" t="str">
            <v>Sopravvenienze  attive verso ATS/ASST/Fondazioni della Regione</v>
          </cell>
          <cell r="V1348">
            <v>0</v>
          </cell>
          <cell r="W1348">
            <v>2624</v>
          </cell>
          <cell r="X1348">
            <v>0</v>
          </cell>
        </row>
        <row r="1349">
          <cell r="J1349" t="str">
            <v>INPUTE.1.b</v>
          </cell>
          <cell r="P1349" t="str">
            <v>E.1.b</v>
          </cell>
          <cell r="Q1349" t="str">
            <v>Insussistenze attive verso ATS/ASST/Fondazioni della Regione</v>
          </cell>
          <cell r="V1349">
            <v>0</v>
          </cell>
          <cell r="W1349">
            <v>0</v>
          </cell>
          <cell r="X1349">
            <v>0</v>
          </cell>
        </row>
        <row r="1350">
          <cell r="J1350" t="str">
            <v>TOTALE.1.b</v>
          </cell>
          <cell r="P1350" t="str">
            <v>E.1.b</v>
          </cell>
          <cell r="Q1350" t="str">
            <v>Sopravvenienze e insussistenze attive v/terzi relative alla mobilità extraregionale</v>
          </cell>
          <cell r="V1350">
            <v>0</v>
          </cell>
          <cell r="W1350">
            <v>0</v>
          </cell>
          <cell r="X1350">
            <v>0</v>
          </cell>
        </row>
        <row r="1351">
          <cell r="J1351" t="str">
            <v>INPUTE.1.b</v>
          </cell>
          <cell r="P1351" t="str">
            <v>E.1.b</v>
          </cell>
          <cell r="Q1351" t="str">
            <v>Sopravvenienze attive v/terzi relative alla mobilità extraregionale</v>
          </cell>
          <cell r="V1351">
            <v>0</v>
          </cell>
          <cell r="W1351">
            <v>0</v>
          </cell>
          <cell r="X1351">
            <v>0</v>
          </cell>
        </row>
        <row r="1352">
          <cell r="J1352" t="str">
            <v>INPUTE.1.b</v>
          </cell>
          <cell r="P1352" t="str">
            <v>E.1.b</v>
          </cell>
          <cell r="Q1352" t="str">
            <v>Insussistenze attive v/terzi relative alla mobilità extraregionale</v>
          </cell>
          <cell r="V1352">
            <v>0</v>
          </cell>
          <cell r="W1352">
            <v>0</v>
          </cell>
          <cell r="X1352">
            <v>0</v>
          </cell>
        </row>
        <row r="1353">
          <cell r="J1353" t="str">
            <v>TOTALE.1.b</v>
          </cell>
          <cell r="P1353" t="str">
            <v>E.1.b</v>
          </cell>
          <cell r="Q1353" t="str">
            <v>Sopravvenienze e insussistenze attive v/terzi relative al personale</v>
          </cell>
          <cell r="V1353">
            <v>0</v>
          </cell>
          <cell r="W1353">
            <v>0</v>
          </cell>
          <cell r="X1353">
            <v>0</v>
          </cell>
        </row>
        <row r="1354">
          <cell r="J1354" t="str">
            <v>INPUTE.1.b</v>
          </cell>
          <cell r="P1354" t="str">
            <v>E.1.b</v>
          </cell>
          <cell r="Q1354" t="str">
            <v>Sopravvenienze attive v/terzi relative al personale</v>
          </cell>
          <cell r="V1354">
            <v>0</v>
          </cell>
          <cell r="W1354">
            <v>0</v>
          </cell>
          <cell r="X1354">
            <v>0</v>
          </cell>
        </row>
        <row r="1355">
          <cell r="J1355" t="str">
            <v>INPUTE.1.b</v>
          </cell>
          <cell r="P1355" t="str">
            <v>E.1.b</v>
          </cell>
          <cell r="Q1355" t="str">
            <v>Insussistenze attive v/terzi relative al personale</v>
          </cell>
          <cell r="V1355">
            <v>0</v>
          </cell>
          <cell r="W1355">
            <v>0</v>
          </cell>
          <cell r="X1355">
            <v>0</v>
          </cell>
        </row>
        <row r="1356">
          <cell r="J1356" t="str">
            <v>TOTALE.1.b</v>
          </cell>
          <cell r="P1356" t="str">
            <v>E.1.b</v>
          </cell>
          <cell r="Q1356" t="str">
            <v>Sopravvenienze e insussistenze attive v/terzi relative alle convenzioni con medici di base</v>
          </cell>
          <cell r="V1356">
            <v>0</v>
          </cell>
          <cell r="W1356">
            <v>0</v>
          </cell>
          <cell r="X1356">
            <v>0</v>
          </cell>
        </row>
        <row r="1357">
          <cell r="J1357" t="str">
            <v>INPUTE.1.b</v>
          </cell>
          <cell r="P1357" t="str">
            <v>E.1.b</v>
          </cell>
          <cell r="Q1357" t="str">
            <v>Sopravvenienze attive v/terzi relative alle convenzioni con medici di base</v>
          </cell>
          <cell r="V1357">
            <v>0</v>
          </cell>
          <cell r="W1357">
            <v>0</v>
          </cell>
          <cell r="X1357">
            <v>0</v>
          </cell>
        </row>
        <row r="1358">
          <cell r="J1358" t="str">
            <v>INPUTE.1.b</v>
          </cell>
          <cell r="P1358" t="str">
            <v>E.1.b</v>
          </cell>
          <cell r="Q1358" t="str">
            <v>Insussistenze attive v/terzi relative alle convenzioni con medici di base</v>
          </cell>
          <cell r="V1358">
            <v>0</v>
          </cell>
          <cell r="W1358">
            <v>0</v>
          </cell>
          <cell r="X1358">
            <v>0</v>
          </cell>
        </row>
        <row r="1359">
          <cell r="J1359" t="str">
            <v>TOTALE.1.b</v>
          </cell>
          <cell r="P1359" t="str">
            <v>E.1.b</v>
          </cell>
          <cell r="Q1359" t="str">
            <v>Sopravvenienze e insussistenze attive v/terzi relative alle convenzioni per la specialistica</v>
          </cell>
          <cell r="V1359">
            <v>0</v>
          </cell>
          <cell r="W1359">
            <v>0</v>
          </cell>
          <cell r="X1359">
            <v>0</v>
          </cell>
        </row>
        <row r="1360">
          <cell r="J1360" t="str">
            <v>INPUTE.1.b</v>
          </cell>
          <cell r="P1360" t="str">
            <v>E.1.b</v>
          </cell>
          <cell r="Q1360" t="str">
            <v>Sopravvenienze attive v/terzi relative alle convenzioni per la specialistica</v>
          </cell>
          <cell r="V1360">
            <v>0</v>
          </cell>
          <cell r="W1360">
            <v>0</v>
          </cell>
          <cell r="X1360">
            <v>0</v>
          </cell>
        </row>
        <row r="1361">
          <cell r="J1361" t="str">
            <v>INPUTE.1.b</v>
          </cell>
          <cell r="P1361" t="str">
            <v>E.1.b</v>
          </cell>
          <cell r="Q1361" t="str">
            <v>Insussistenze attive v/terzi relative alle convenzioni per la specialistica</v>
          </cell>
          <cell r="V1361">
            <v>0</v>
          </cell>
          <cell r="W1361">
            <v>0</v>
          </cell>
          <cell r="X1361">
            <v>0</v>
          </cell>
        </row>
        <row r="1362">
          <cell r="J1362" t="str">
            <v>TOTALE.1.b</v>
          </cell>
          <cell r="P1362" t="str">
            <v>E.1.b</v>
          </cell>
          <cell r="Q1362" t="str">
            <v>Sopravvenienze e insussistenze attive v/terzi relative all'acquisto prestaz. Sanitarie da operatori accreditati</v>
          </cell>
          <cell r="V1362">
            <v>0</v>
          </cell>
          <cell r="W1362">
            <v>0</v>
          </cell>
          <cell r="X1362">
            <v>0</v>
          </cell>
        </row>
        <row r="1363">
          <cell r="J1363" t="str">
            <v>INPUTE.1.b</v>
          </cell>
          <cell r="P1363" t="str">
            <v>E.1.b</v>
          </cell>
          <cell r="Q1363" t="str">
            <v>Sopravvenienze attive v/terzi relative all'acquisto prestaz. Sanitarie da operatori accreditati</v>
          </cell>
          <cell r="V1363">
            <v>0</v>
          </cell>
          <cell r="W1363">
            <v>0</v>
          </cell>
          <cell r="X1363">
            <v>0</v>
          </cell>
        </row>
        <row r="1364">
          <cell r="J1364" t="str">
            <v>INPUTE.1.b</v>
          </cell>
          <cell r="P1364" t="str">
            <v>E.1.b</v>
          </cell>
          <cell r="Q1364" t="str">
            <v>Insussistenze attive v/terzi relative all'acquisto prestaz. Sanitarie da operatori accreditati</v>
          </cell>
          <cell r="V1364">
            <v>0</v>
          </cell>
          <cell r="W1364">
            <v>0</v>
          </cell>
          <cell r="X1364">
            <v>0</v>
          </cell>
        </row>
        <row r="1365">
          <cell r="J1365" t="str">
            <v>TOTALE.1.b</v>
          </cell>
          <cell r="P1365" t="str">
            <v>E.1.b</v>
          </cell>
          <cell r="Q1365" t="str">
            <v>Sopravvenienze e insussistenze attive v/terzi relative all'acquisto di beni e servizi</v>
          </cell>
          <cell r="V1365">
            <v>126000</v>
          </cell>
          <cell r="W1365">
            <v>36446</v>
          </cell>
          <cell r="X1365">
            <v>0</v>
          </cell>
        </row>
        <row r="1366">
          <cell r="J1366" t="str">
            <v>INPUTE.1.b</v>
          </cell>
          <cell r="P1366" t="str">
            <v>E.1.b</v>
          </cell>
          <cell r="Q1366" t="str">
            <v>Sopravvenienze attive v/terzi relative all'acquisto di beni e servizi</v>
          </cell>
          <cell r="V1366">
            <v>0</v>
          </cell>
          <cell r="W1366">
            <v>36446</v>
          </cell>
          <cell r="X1366">
            <v>0</v>
          </cell>
        </row>
        <row r="1367">
          <cell r="J1367" t="str">
            <v>INPUTE.1.b</v>
          </cell>
          <cell r="P1367" t="str">
            <v>E.1.b</v>
          </cell>
          <cell r="Q1367" t="str">
            <v>Insussistenze attive v/terzi relative all'acquisto di beni e servizi</v>
          </cell>
          <cell r="V1367">
            <v>0</v>
          </cell>
          <cell r="W1367">
            <v>0</v>
          </cell>
          <cell r="X1367">
            <v>0</v>
          </cell>
        </row>
        <row r="1368">
          <cell r="J1368" t="str">
            <v>TOTALE.1.b</v>
          </cell>
          <cell r="P1368" t="str">
            <v>E.1.b</v>
          </cell>
          <cell r="Q1368" t="str">
            <v>Altre sopravvenienze e insussistenze attive v/terzi</v>
          </cell>
          <cell r="V1368">
            <v>82000</v>
          </cell>
          <cell r="W1368">
            <v>0</v>
          </cell>
          <cell r="X1368">
            <v>0</v>
          </cell>
        </row>
        <row r="1369">
          <cell r="J1369" t="str">
            <v>INPUTE.1.b</v>
          </cell>
          <cell r="P1369" t="str">
            <v>E.1.b</v>
          </cell>
          <cell r="Q1369" t="str">
            <v>Altre sopravvenienze e insussistenze attive v/terzi</v>
          </cell>
          <cell r="V1369">
            <v>0</v>
          </cell>
          <cell r="W1369">
            <v>0</v>
          </cell>
          <cell r="X1369">
            <v>0</v>
          </cell>
        </row>
        <row r="1370">
          <cell r="J1370" t="str">
            <v>INPUTE.1.b</v>
          </cell>
          <cell r="P1370" t="str">
            <v>E.1.b</v>
          </cell>
          <cell r="Q1370" t="str">
            <v>Altre  insussistenze attive v/terzi</v>
          </cell>
          <cell r="V1370">
            <v>0</v>
          </cell>
          <cell r="W1370">
            <v>0</v>
          </cell>
          <cell r="X1370">
            <v>0</v>
          </cell>
        </row>
        <row r="1371">
          <cell r="J1371" t="str">
            <v>INPUTE.1.b</v>
          </cell>
          <cell r="P1371" t="str">
            <v>E.1.b</v>
          </cell>
          <cell r="Q1371" t="str">
            <v>(Rivalutazioni economiche)</v>
          </cell>
          <cell r="V1371">
            <v>0</v>
          </cell>
          <cell r="W1371">
            <v>0</v>
          </cell>
          <cell r="X1371">
            <v>0</v>
          </cell>
        </row>
        <row r="1372">
          <cell r="J1372" t="str">
            <v>INPUTE.1.b</v>
          </cell>
          <cell r="P1372" t="str">
            <v>E.1.b</v>
          </cell>
          <cell r="Q1372" t="str">
            <v>(Altri proventi Straordinari)</v>
          </cell>
          <cell r="V1372">
            <v>991000</v>
          </cell>
          <cell r="W1372">
            <v>924767</v>
          </cell>
          <cell r="X1372">
            <v>0</v>
          </cell>
        </row>
        <row r="1373">
          <cell r="J1373" t="str">
            <v>TOTAL</v>
          </cell>
          <cell r="Q1373" t="str">
            <v>(E.2) Oneri Straordinari - Totale)</v>
          </cell>
          <cell r="V1373">
            <v>376000</v>
          </cell>
          <cell r="W1373">
            <v>189035</v>
          </cell>
          <cell r="X1373">
            <v>0</v>
          </cell>
        </row>
        <row r="1374">
          <cell r="J1374" t="str">
            <v>INPUTE.2.a</v>
          </cell>
          <cell r="P1374" t="str">
            <v>E.2.a</v>
          </cell>
          <cell r="Q1374" t="str">
            <v>(Minusvalenze)</v>
          </cell>
          <cell r="V1374">
            <v>0</v>
          </cell>
          <cell r="W1374">
            <v>2678</v>
          </cell>
          <cell r="X1374">
            <v>0</v>
          </cell>
        </row>
        <row r="1375">
          <cell r="J1375" t="str">
            <v>INPUTE.2.a</v>
          </cell>
          <cell r="P1375" t="str">
            <v>E.2.a</v>
          </cell>
          <cell r="Q1375" t="str">
            <v>(Minusvalenze da ATS-ASST-Fondazioni della Regione)</v>
          </cell>
          <cell r="V1375">
            <v>0</v>
          </cell>
          <cell r="W1375">
            <v>0</v>
          </cell>
          <cell r="X1375">
            <v>0</v>
          </cell>
        </row>
        <row r="1376">
          <cell r="J1376" t="str">
            <v>INPUTE.2.b</v>
          </cell>
          <cell r="P1376" t="str">
            <v>E.2.b</v>
          </cell>
          <cell r="Q1376" t="str">
            <v>(Oneri tributari da esercizi precedenti)</v>
          </cell>
          <cell r="V1376">
            <v>0</v>
          </cell>
          <cell r="W1376">
            <v>0</v>
          </cell>
          <cell r="X1376">
            <v>0</v>
          </cell>
        </row>
        <row r="1377">
          <cell r="J1377" t="str">
            <v>INPUTE.2.b</v>
          </cell>
          <cell r="P1377" t="str">
            <v>E.2.b</v>
          </cell>
          <cell r="Q1377" t="str">
            <v>(Oneri da cause civili)</v>
          </cell>
          <cell r="V1377">
            <v>0</v>
          </cell>
          <cell r="W1377">
            <v>4615</v>
          </cell>
          <cell r="X1377">
            <v>0</v>
          </cell>
        </row>
        <row r="1378">
          <cell r="J1378" t="str">
            <v>TOTALE.2.b</v>
          </cell>
          <cell r="P1378" t="str">
            <v>E.2.b</v>
          </cell>
          <cell r="Q1378" t="str">
            <v>Sopravvenienze e insussistenze passive verso ATS/ASST/Fondazioni della Regione relative alla mobilità intraregionale</v>
          </cell>
          <cell r="V1378">
            <v>0</v>
          </cell>
          <cell r="W1378">
            <v>0</v>
          </cell>
          <cell r="X1378">
            <v>0</v>
          </cell>
        </row>
        <row r="1379">
          <cell r="J1379" t="str">
            <v>INPUTE.2.b</v>
          </cell>
          <cell r="P1379" t="str">
            <v>E.2.b</v>
          </cell>
          <cell r="Q1379" t="str">
            <v>Sopravvenienze passive verso ATS/ASST/Fondazioni della Regione relative alla mobilità intraregionale</v>
          </cell>
          <cell r="V1379">
            <v>0</v>
          </cell>
          <cell r="W1379">
            <v>0</v>
          </cell>
          <cell r="X1379">
            <v>0</v>
          </cell>
        </row>
        <row r="1380">
          <cell r="J1380" t="str">
            <v>INPUTE.2.b</v>
          </cell>
          <cell r="P1380" t="str">
            <v>E.2.b</v>
          </cell>
          <cell r="Q1380" t="str">
            <v>Insussistenze passive verso ATS/ASST/Fondazioni della Regione relative alla mobilità intraregionale</v>
          </cell>
          <cell r="V1380">
            <v>0</v>
          </cell>
          <cell r="W1380">
            <v>0</v>
          </cell>
          <cell r="X1380">
            <v>0</v>
          </cell>
        </row>
        <row r="1381">
          <cell r="J1381" t="str">
            <v>TOTALE.2.b</v>
          </cell>
          <cell r="P1381" t="str">
            <v>E.2.b</v>
          </cell>
          <cell r="Q1381" t="str">
            <v>Altre sopravvenienze e insussistenze passive verso ATS/ASST/Fondazioni della Regione</v>
          </cell>
          <cell r="V1381">
            <v>13000</v>
          </cell>
          <cell r="W1381">
            <v>11066</v>
          </cell>
          <cell r="X1381">
            <v>0</v>
          </cell>
        </row>
        <row r="1382">
          <cell r="J1382" t="str">
            <v>INPUTE.2.b</v>
          </cell>
          <cell r="P1382" t="str">
            <v>E.2.b</v>
          </cell>
          <cell r="Q1382" t="str">
            <v>Altre sopravvenienze passive verso ATS/ASST/Fondazioni della Regione</v>
          </cell>
          <cell r="V1382">
            <v>0</v>
          </cell>
          <cell r="W1382">
            <v>11066</v>
          </cell>
          <cell r="X1382">
            <v>0</v>
          </cell>
        </row>
        <row r="1383">
          <cell r="J1383" t="str">
            <v>INPUTE.2.b</v>
          </cell>
          <cell r="P1383" t="str">
            <v>E.2.b</v>
          </cell>
          <cell r="Q1383" t="str">
            <v>Insussistenze passive verso ATS/ASST/Fondazioni della Regione</v>
          </cell>
          <cell r="V1383">
            <v>0</v>
          </cell>
          <cell r="W1383">
            <v>0</v>
          </cell>
          <cell r="X1383">
            <v>0</v>
          </cell>
        </row>
        <row r="1384">
          <cell r="J1384" t="str">
            <v>TOTALE.2.b</v>
          </cell>
          <cell r="P1384" t="str">
            <v>E.2.b</v>
          </cell>
          <cell r="Q1384" t="str">
            <v>Sopravvenienze e insussistenze passive v/terzi relative alla mobilità extraregionale</v>
          </cell>
          <cell r="V1384">
            <v>0</v>
          </cell>
          <cell r="W1384">
            <v>0</v>
          </cell>
          <cell r="X1384">
            <v>0</v>
          </cell>
        </row>
        <row r="1385">
          <cell r="J1385" t="str">
            <v>INPUTE.2.b</v>
          </cell>
          <cell r="P1385" t="str">
            <v>E.2.b</v>
          </cell>
          <cell r="Q1385" t="str">
            <v>Sopravvenienze passive v/terzi relative alla mobilità extraregionale</v>
          </cell>
          <cell r="V1385">
            <v>0</v>
          </cell>
          <cell r="W1385">
            <v>0</v>
          </cell>
          <cell r="X1385">
            <v>0</v>
          </cell>
        </row>
        <row r="1386">
          <cell r="J1386" t="str">
            <v>INPUTE.2.b</v>
          </cell>
          <cell r="P1386" t="str">
            <v>E.2.b</v>
          </cell>
          <cell r="Q1386" t="str">
            <v>Insussistenze passive v/terzi relative alla mobilità extraregionale</v>
          </cell>
          <cell r="V1386">
            <v>0</v>
          </cell>
          <cell r="W1386">
            <v>0</v>
          </cell>
          <cell r="X1386">
            <v>0</v>
          </cell>
        </row>
        <row r="1387">
          <cell r="J1387" t="str">
            <v>TOTALE.2.b</v>
          </cell>
          <cell r="P1387" t="str">
            <v>E.2.b</v>
          </cell>
          <cell r="Q1387" t="str">
            <v>Sopravvenienze e insussistenze passive v/terzi relative al personale - dirigenza medica</v>
          </cell>
          <cell r="V1387">
            <v>0</v>
          </cell>
          <cell r="W1387">
            <v>0</v>
          </cell>
          <cell r="X1387">
            <v>0</v>
          </cell>
        </row>
        <row r="1388">
          <cell r="J1388" t="str">
            <v>INPUTE.2.b</v>
          </cell>
          <cell r="P1388" t="str">
            <v>E.2.b</v>
          </cell>
          <cell r="Q1388" t="str">
            <v>Sopravvenienze passive v/terzi relative al personale - dirigenza medica</v>
          </cell>
          <cell r="V1388">
            <v>0</v>
          </cell>
          <cell r="W1388">
            <v>0</v>
          </cell>
          <cell r="X1388">
            <v>0</v>
          </cell>
        </row>
        <row r="1389">
          <cell r="J1389" t="str">
            <v>INPUTE.2.b</v>
          </cell>
          <cell r="P1389" t="str">
            <v>E.2.b</v>
          </cell>
          <cell r="Q1389" t="str">
            <v>Insussistenze passive v/terzi relative al personale - dirigenza medica</v>
          </cell>
          <cell r="V1389">
            <v>0</v>
          </cell>
          <cell r="W1389">
            <v>0</v>
          </cell>
          <cell r="X1389">
            <v>0</v>
          </cell>
        </row>
        <row r="1390">
          <cell r="J1390" t="str">
            <v>TOTALE.2.b</v>
          </cell>
          <cell r="P1390" t="str">
            <v>E.2.b</v>
          </cell>
          <cell r="Q1390" t="str">
            <v>Sopravvenienze e insussistenze passive v/terzi relative al personale - dirigenza non medica</v>
          </cell>
          <cell r="V1390">
            <v>15000</v>
          </cell>
          <cell r="W1390">
            <v>0</v>
          </cell>
          <cell r="X1390">
            <v>0</v>
          </cell>
        </row>
        <row r="1391">
          <cell r="J1391" t="str">
            <v>INPUTE.2.b</v>
          </cell>
          <cell r="P1391" t="str">
            <v>E.2.b</v>
          </cell>
          <cell r="Q1391" t="str">
            <v>Sopravvenienze passive v/terzi relative al personale - dirigenza non medica</v>
          </cell>
          <cell r="V1391">
            <v>0</v>
          </cell>
          <cell r="W1391">
            <v>0</v>
          </cell>
          <cell r="X1391">
            <v>0</v>
          </cell>
        </row>
        <row r="1392">
          <cell r="J1392" t="str">
            <v>INPUTE.2.b</v>
          </cell>
          <cell r="P1392" t="str">
            <v>E.2.b</v>
          </cell>
          <cell r="Q1392" t="str">
            <v>Insussistenze passive v/terzi relative al personale - dirigenza non medica</v>
          </cell>
          <cell r="V1392">
            <v>0</v>
          </cell>
          <cell r="W1392">
            <v>0</v>
          </cell>
          <cell r="X1392">
            <v>0</v>
          </cell>
        </row>
        <row r="1393">
          <cell r="J1393" t="str">
            <v>TOTALE.2.b</v>
          </cell>
          <cell r="P1393" t="str">
            <v>E.2.b</v>
          </cell>
          <cell r="Q1393" t="str">
            <v>Sopravvenienze e insussistenze passive v/terzi relative al personale - comparto</v>
          </cell>
          <cell r="V1393">
            <v>0</v>
          </cell>
          <cell r="W1393">
            <v>0</v>
          </cell>
          <cell r="X1393">
            <v>0</v>
          </cell>
        </row>
        <row r="1394">
          <cell r="J1394" t="str">
            <v>INPUTE.2.b</v>
          </cell>
          <cell r="P1394" t="str">
            <v>E.2.b</v>
          </cell>
          <cell r="Q1394" t="str">
            <v>Sopravvenienze passive v/terzi relative al personale - comparto</v>
          </cell>
          <cell r="V1394">
            <v>0</v>
          </cell>
          <cell r="W1394">
            <v>0</v>
          </cell>
          <cell r="X1394">
            <v>0</v>
          </cell>
        </row>
        <row r="1395">
          <cell r="J1395" t="str">
            <v>INPUTE.2.b</v>
          </cell>
          <cell r="P1395" t="str">
            <v>E.2.b</v>
          </cell>
          <cell r="Q1395" t="str">
            <v>Insussistenze passive v/terzi relative al personale - comparto</v>
          </cell>
          <cell r="V1395">
            <v>0</v>
          </cell>
          <cell r="W1395">
            <v>0</v>
          </cell>
          <cell r="X1395">
            <v>0</v>
          </cell>
        </row>
        <row r="1396">
          <cell r="J1396" t="str">
            <v>TOTALE.2.b</v>
          </cell>
          <cell r="P1396" t="str">
            <v>E.2.b</v>
          </cell>
          <cell r="Q1396" t="str">
            <v>Sopravvenienze e insussistenze passive v/terzi relative alle convenzioni con medici di base</v>
          </cell>
          <cell r="V1396">
            <v>0</v>
          </cell>
          <cell r="W1396">
            <v>0</v>
          </cell>
          <cell r="X1396">
            <v>0</v>
          </cell>
        </row>
        <row r="1397">
          <cell r="J1397" t="str">
            <v>INPUTE.2.b</v>
          </cell>
          <cell r="P1397" t="str">
            <v>E.2.b</v>
          </cell>
          <cell r="Q1397" t="str">
            <v>Sopravvenienze passive v/terzi relative alle convenzioni con medici di base</v>
          </cell>
          <cell r="V1397">
            <v>0</v>
          </cell>
          <cell r="W1397">
            <v>0</v>
          </cell>
          <cell r="X1397">
            <v>0</v>
          </cell>
        </row>
        <row r="1398">
          <cell r="J1398" t="str">
            <v>INPUTE.2.b</v>
          </cell>
          <cell r="P1398" t="str">
            <v>E.2.b</v>
          </cell>
          <cell r="Q1398" t="str">
            <v>Insussistenze passive v/terzi relative alle convenzioni con medici di base</v>
          </cell>
          <cell r="V1398">
            <v>0</v>
          </cell>
          <cell r="W1398">
            <v>0</v>
          </cell>
          <cell r="X1398">
            <v>0</v>
          </cell>
        </row>
        <row r="1399">
          <cell r="J1399" t="str">
            <v>TOTALE.2.b</v>
          </cell>
          <cell r="P1399" t="str">
            <v>E.2.b</v>
          </cell>
          <cell r="Q1399" t="str">
            <v>Sopravvenienze e insussistenze passive v/terzi relative alle convenzioni per la specialistica</v>
          </cell>
          <cell r="V1399">
            <v>0</v>
          </cell>
          <cell r="W1399">
            <v>0</v>
          </cell>
          <cell r="X1399">
            <v>0</v>
          </cell>
        </row>
        <row r="1400">
          <cell r="J1400" t="str">
            <v>INPUTE.2.b</v>
          </cell>
          <cell r="P1400" t="str">
            <v>E.2.b</v>
          </cell>
          <cell r="Q1400" t="str">
            <v>Sopravvenienze passive v/terzi relative alle convenzioni per la specialistica</v>
          </cell>
          <cell r="V1400">
            <v>0</v>
          </cell>
          <cell r="W1400">
            <v>0</v>
          </cell>
          <cell r="X1400">
            <v>0</v>
          </cell>
        </row>
        <row r="1401">
          <cell r="J1401" t="str">
            <v>INPUTE.2.b</v>
          </cell>
          <cell r="P1401" t="str">
            <v>E.2.b</v>
          </cell>
          <cell r="Q1401" t="str">
            <v>Insussistenze passive v/terzi relative alle convenzioni per la specialistica</v>
          </cell>
          <cell r="V1401">
            <v>0</v>
          </cell>
          <cell r="W1401">
            <v>0</v>
          </cell>
          <cell r="X1401">
            <v>0</v>
          </cell>
        </row>
        <row r="1402">
          <cell r="J1402" t="str">
            <v>TOTALE.2.b</v>
          </cell>
          <cell r="P1402" t="str">
            <v>E.2.b</v>
          </cell>
          <cell r="Q1402" t="str">
            <v>Sopravvenienze e insussistenze passive v/terzi relative all'acquisto prestaz. sanitarie da operatori accreditati</v>
          </cell>
          <cell r="V1402">
            <v>0</v>
          </cell>
          <cell r="W1402">
            <v>0</v>
          </cell>
          <cell r="X1402">
            <v>0</v>
          </cell>
        </row>
        <row r="1403">
          <cell r="J1403" t="str">
            <v>INPUTE.2.b</v>
          </cell>
          <cell r="P1403" t="str">
            <v>E.2.b</v>
          </cell>
          <cell r="Q1403" t="str">
            <v>Sopravvenienze passive v/terzi relative all'acquisto prestaz. sanitarie da operatori accreditati</v>
          </cell>
          <cell r="V1403">
            <v>0</v>
          </cell>
          <cell r="W1403">
            <v>0</v>
          </cell>
          <cell r="X1403">
            <v>0</v>
          </cell>
        </row>
        <row r="1404">
          <cell r="J1404" t="str">
            <v>INPUTE.2.b</v>
          </cell>
          <cell r="P1404" t="str">
            <v>E.2.b</v>
          </cell>
          <cell r="Q1404" t="str">
            <v>Insussistenze passive v/terzi relative all'acquisto prestaz. sanitarie da operatori accreditati</v>
          </cell>
          <cell r="V1404">
            <v>0</v>
          </cell>
          <cell r="W1404">
            <v>0</v>
          </cell>
          <cell r="X1404">
            <v>0</v>
          </cell>
        </row>
        <row r="1405">
          <cell r="J1405" t="str">
            <v>TOTALE.2.b</v>
          </cell>
          <cell r="P1405" t="str">
            <v>E.2.b</v>
          </cell>
          <cell r="Q1405" t="str">
            <v>Sopravvenienze e insussistenze passive v/terzi relative all'acquisto di beni e servizi</v>
          </cell>
          <cell r="V1405">
            <v>0</v>
          </cell>
          <cell r="W1405">
            <v>27011</v>
          </cell>
          <cell r="X1405">
            <v>0</v>
          </cell>
        </row>
        <row r="1406">
          <cell r="J1406" t="str">
            <v>INPUTE.2.b</v>
          </cell>
          <cell r="P1406" t="str">
            <v>E.2.b</v>
          </cell>
          <cell r="Q1406" t="str">
            <v>Sopravvenienze passive v/terzi relative all'acquisto di beni e servizi</v>
          </cell>
          <cell r="V1406">
            <v>0</v>
          </cell>
          <cell r="W1406">
            <v>27011</v>
          </cell>
          <cell r="X1406">
            <v>0</v>
          </cell>
        </row>
        <row r="1407">
          <cell r="J1407" t="str">
            <v>INPUTE.2.b</v>
          </cell>
          <cell r="P1407" t="str">
            <v>E.2.b</v>
          </cell>
          <cell r="Q1407" t="str">
            <v>Insussistenze passive v/terzi relative all'acquisto di beni e servizi</v>
          </cell>
          <cell r="V1407">
            <v>0</v>
          </cell>
          <cell r="W1407">
            <v>0</v>
          </cell>
          <cell r="X1407">
            <v>0</v>
          </cell>
        </row>
        <row r="1408">
          <cell r="J1408" t="str">
            <v>TOTALE.2.b</v>
          </cell>
          <cell r="P1408" t="str">
            <v>E.2.b</v>
          </cell>
          <cell r="Q1408" t="str">
            <v>(Altre sopravvenienze passive v/terzi)</v>
          </cell>
          <cell r="V1408">
            <v>0</v>
          </cell>
          <cell r="W1408">
            <v>0</v>
          </cell>
          <cell r="X1408">
            <v>0</v>
          </cell>
        </row>
        <row r="1409">
          <cell r="J1409" t="str">
            <v>INPUTE.2.b</v>
          </cell>
          <cell r="P1409" t="str">
            <v>E.2.b</v>
          </cell>
          <cell r="Q1409" t="str">
            <v>(Altre sopravvenienze passive v/terzi)</v>
          </cell>
          <cell r="V1409">
            <v>0</v>
          </cell>
          <cell r="W1409">
            <v>0</v>
          </cell>
          <cell r="X1409">
            <v>0</v>
          </cell>
        </row>
        <row r="1410">
          <cell r="J1410" t="str">
            <v>INPUTE.2.b</v>
          </cell>
          <cell r="P1410" t="str">
            <v>E.2.b</v>
          </cell>
          <cell r="Q1410" t="str">
            <v>(Altre Insussistenze passive v/terzi)</v>
          </cell>
          <cell r="V1410">
            <v>0</v>
          </cell>
          <cell r="W1410">
            <v>0</v>
          </cell>
          <cell r="X1410">
            <v>0</v>
          </cell>
        </row>
        <row r="1411">
          <cell r="J1411" t="str">
            <v>INPUTE.2.b</v>
          </cell>
          <cell r="P1411" t="str">
            <v>E.2.b</v>
          </cell>
          <cell r="Q1411" t="str">
            <v xml:space="preserve"> Insussistenze passive per quote F.S. vincolato</v>
          </cell>
          <cell r="V1411">
            <v>0</v>
          </cell>
          <cell r="W1411">
            <v>0</v>
          </cell>
          <cell r="X1411">
            <v>0</v>
          </cell>
        </row>
        <row r="1412">
          <cell r="J1412" t="str">
            <v>INPUTE.2.b</v>
          </cell>
          <cell r="P1412" t="str">
            <v>E.2.b</v>
          </cell>
          <cell r="Q1412" t="str">
            <v>(Altri oneri Straordinari)</v>
          </cell>
          <cell r="V1412">
            <v>348000</v>
          </cell>
          <cell r="W1412">
            <v>143665</v>
          </cell>
          <cell r="X1412">
            <v>0</v>
          </cell>
        </row>
        <row r="1413">
          <cell r="J1413" t="str">
            <v>TOTAL</v>
          </cell>
          <cell r="Q1413" t="str">
            <v>(Y. IMPOSTE E TASSE)</v>
          </cell>
          <cell r="V1413">
            <v>2640000</v>
          </cell>
          <cell r="W1413">
            <v>2700235</v>
          </cell>
          <cell r="X1413">
            <v>0</v>
          </cell>
        </row>
        <row r="1414">
          <cell r="J1414" t="str">
            <v>INPUTY.1.a</v>
          </cell>
          <cell r="P1414" t="str">
            <v>Y.1.a</v>
          </cell>
          <cell r="Q1414" t="str">
            <v>(IRAP relativa a personale dipendente)</v>
          </cell>
          <cell r="V1414">
            <v>2004000</v>
          </cell>
          <cell r="W1414">
            <v>2051405</v>
          </cell>
          <cell r="X1414">
            <v>0</v>
          </cell>
        </row>
        <row r="1415">
          <cell r="J1415" t="str">
            <v>INPUTY.1.b</v>
          </cell>
          <cell r="P1415" t="str">
            <v>Y.1.b</v>
          </cell>
          <cell r="Q1415" t="str">
            <v>(IRAP relativa a collaboratori e personale assimilato a lavoro dipendente)</v>
          </cell>
          <cell r="V1415">
            <v>139000</v>
          </cell>
          <cell r="W1415">
            <v>168611</v>
          </cell>
          <cell r="X1415">
            <v>0</v>
          </cell>
        </row>
        <row r="1416">
          <cell r="J1416" t="str">
            <v>INPUTY.1.c</v>
          </cell>
          <cell r="P1416" t="str">
            <v>Y.1.c</v>
          </cell>
          <cell r="Q1416" t="str">
            <v>(IRAP relativa ad attività di libera professione (intramoenia))</v>
          </cell>
          <cell r="V1416">
            <v>479000</v>
          </cell>
          <cell r="W1416">
            <v>462000</v>
          </cell>
          <cell r="X1416">
            <v>0</v>
          </cell>
        </row>
        <row r="1417">
          <cell r="J1417" t="str">
            <v>INPUTY.1.d</v>
          </cell>
          <cell r="P1417" t="str">
            <v>Y.1.d</v>
          </cell>
          <cell r="Q1417" t="str">
            <v>(IRAP relativa ad attività commerciali)</v>
          </cell>
          <cell r="V1417">
            <v>0</v>
          </cell>
          <cell r="W1417">
            <v>0</v>
          </cell>
          <cell r="X1417">
            <v>0</v>
          </cell>
        </row>
        <row r="1418">
          <cell r="J1418" t="str">
            <v>INPUTY2</v>
          </cell>
          <cell r="P1418" t="str">
            <v>Y2</v>
          </cell>
          <cell r="Q1418" t="str">
            <v>(IRES su attività istituzionale)</v>
          </cell>
          <cell r="V1418">
            <v>18000</v>
          </cell>
          <cell r="W1418">
            <v>18219</v>
          </cell>
          <cell r="X1418">
            <v>0</v>
          </cell>
        </row>
        <row r="1419">
          <cell r="J1419" t="str">
            <v>INPUTY2</v>
          </cell>
          <cell r="P1419" t="str">
            <v>Y2</v>
          </cell>
          <cell r="Q1419" t="str">
            <v>(IRES su attività commerciale)</v>
          </cell>
          <cell r="V1419">
            <v>0</v>
          </cell>
          <cell r="W1419">
            <v>0</v>
          </cell>
          <cell r="X1419">
            <v>0</v>
          </cell>
        </row>
        <row r="1420">
          <cell r="J1420" t="str">
            <v>INPUTY3</v>
          </cell>
          <cell r="P1420" t="str">
            <v>Y3</v>
          </cell>
          <cell r="Q1420" t="str">
            <v>(Accantonamento a F.do Imposte (Accertamenti, condoni, ecc.))</v>
          </cell>
          <cell r="V1420">
            <v>0</v>
          </cell>
          <cell r="W1420">
            <v>0</v>
          </cell>
          <cell r="X1420">
            <v>0</v>
          </cell>
        </row>
        <row r="1421">
          <cell r="J1421" t="str">
            <v>TOTAL</v>
          </cell>
          <cell r="Q1421" t="str">
            <v>(RISULTATO ECONOMICO)</v>
          </cell>
          <cell r="V1421">
            <v>0</v>
          </cell>
          <cell r="W1421">
            <v>0</v>
          </cell>
          <cell r="X1421">
            <v>0</v>
          </cell>
        </row>
        <row r="4262">
          <cell r="J4262" t="str">
            <v>TOTAL</v>
          </cell>
          <cell r="Q4262" t="str">
            <v>(A) VALORE DELLA PRODUZIONE)</v>
          </cell>
          <cell r="V4262">
            <v>15901000</v>
          </cell>
          <cell r="W4262">
            <v>18519166</v>
          </cell>
          <cell r="X4262">
            <v>0</v>
          </cell>
        </row>
        <row r="4263">
          <cell r="J4263" t="str">
            <v>TOTAL</v>
          </cell>
          <cell r="Q4263" t="str">
            <v>(A.1) Contributi in conto esercizio - Totale)</v>
          </cell>
          <cell r="V4263">
            <v>11308000</v>
          </cell>
          <cell r="W4263">
            <v>10844800</v>
          </cell>
          <cell r="X4263">
            <v>0</v>
          </cell>
        </row>
        <row r="4264">
          <cell r="J4264" t="str">
            <v>TOTAL</v>
          </cell>
          <cell r="Q4264" t="str">
            <v>(A.1.A) Contributi da Regione per quota Fondo Sanitario regionale - Totale)</v>
          </cell>
          <cell r="V4264">
            <v>0</v>
          </cell>
          <cell r="W4264">
            <v>0</v>
          </cell>
          <cell r="X4264">
            <v>0</v>
          </cell>
        </row>
        <row r="4265">
          <cell r="J4265" t="str">
            <v>INPUTA.1.a</v>
          </cell>
          <cell r="P4265" t="str">
            <v>A.1.a</v>
          </cell>
          <cell r="Q4265" t="str">
            <v>(Finanziamento di parte corrente  (FSR indistinto))</v>
          </cell>
          <cell r="V4265">
            <v>0</v>
          </cell>
          <cell r="W4265">
            <v>0</v>
          </cell>
          <cell r="X4265">
            <v>0</v>
          </cell>
        </row>
        <row r="4266">
          <cell r="J4266" t="str">
            <v>INPUTA.1.a</v>
          </cell>
          <cell r="P4266" t="str">
            <v>A.1.a</v>
          </cell>
          <cell r="Q4266" t="str">
            <v>(Finanziamento di parte corrente  Territorio (FSR indistinto))</v>
          </cell>
          <cell r="V4266">
            <v>0</v>
          </cell>
          <cell r="W4266">
            <v>0</v>
          </cell>
          <cell r="X4266">
            <v>0</v>
          </cell>
        </row>
        <row r="4267">
          <cell r="J4267" t="str">
            <v>INPUTA.1.a</v>
          </cell>
          <cell r="P4267" t="str">
            <v>A.1.a</v>
          </cell>
          <cell r="Q4267" t="str">
            <v>(Finanziamento di parte corrente  Territorio (FSR indistinto) [ASSI per ATS])</v>
          </cell>
          <cell r="V4267">
            <v>0</v>
          </cell>
          <cell r="W4267">
            <v>0</v>
          </cell>
          <cell r="X4267">
            <v>0</v>
          </cell>
        </row>
        <row r="4268">
          <cell r="J4268" t="str">
            <v>TOTALA.1.a</v>
          </cell>
          <cell r="P4268" t="str">
            <v>A.1.a</v>
          </cell>
          <cell r="Q4268" t="str">
            <v>(Funzioni)</v>
          </cell>
          <cell r="V4268">
            <v>0</v>
          </cell>
          <cell r="W4268">
            <v>0</v>
          </cell>
          <cell r="X4268">
            <v>0</v>
          </cell>
        </row>
        <row r="4269">
          <cell r="J4269" t="str">
            <v>INPUTA.1.a</v>
          </cell>
          <cell r="P4269" t="str">
            <v>A.1.a</v>
          </cell>
          <cell r="Q4269" t="str">
            <v>(Funzioni - Pronto Soccorso)</v>
          </cell>
          <cell r="V4269">
            <v>0</v>
          </cell>
          <cell r="W4269">
            <v>0</v>
          </cell>
          <cell r="X4269">
            <v>0</v>
          </cell>
        </row>
        <row r="4270">
          <cell r="J4270" t="str">
            <v>INPUTA.1.a</v>
          </cell>
          <cell r="P4270" t="str">
            <v>A.1.a</v>
          </cell>
          <cell r="Q4270" t="str">
            <v>(Funzioni - Altro)</v>
          </cell>
          <cell r="V4270">
            <v>0</v>
          </cell>
          <cell r="W4270">
            <v>0</v>
          </cell>
          <cell r="X4270">
            <v>0</v>
          </cell>
        </row>
        <row r="4271">
          <cell r="J4271" t="str">
            <v>INPUTA.1.a</v>
          </cell>
          <cell r="P4271" t="str">
            <v>A.1.a</v>
          </cell>
          <cell r="Q4271" t="str">
            <v>(Funzioni non tariffate (FSR indistinto))</v>
          </cell>
          <cell r="V4271">
            <v>0</v>
          </cell>
          <cell r="W4271">
            <v>0</v>
          </cell>
          <cell r="X4271">
            <v>0</v>
          </cell>
        </row>
        <row r="4272">
          <cell r="J4272" t="str">
            <v>INPUTA.1.a</v>
          </cell>
          <cell r="P4272" t="str">
            <v>A.1.a</v>
          </cell>
          <cell r="Q4272" t="str">
            <v>(Funzioni non tariffate per presidio servizi territoriali (FSR indistinto))</v>
          </cell>
          <cell r="V4272">
            <v>0</v>
          </cell>
          <cell r="W4272">
            <v>0</v>
          </cell>
          <cell r="X4272">
            <v>0</v>
          </cell>
        </row>
        <row r="4273">
          <cell r="J4273" t="str">
            <v>INPUTA.1.a</v>
          </cell>
          <cell r="P4273" t="str">
            <v>A.1.a</v>
          </cell>
          <cell r="Q4273" t="str">
            <v>(Fondo per riorganizzazione aziendale (FSR indistinto))</v>
          </cell>
          <cell r="V4273">
            <v>0</v>
          </cell>
          <cell r="W4273">
            <v>0</v>
          </cell>
          <cell r="X4273">
            <v>0</v>
          </cell>
        </row>
        <row r="4274">
          <cell r="J4274" t="str">
            <v>INPUTA.1.a</v>
          </cell>
          <cell r="P4274" t="str">
            <v>A.1.a</v>
          </cell>
          <cell r="Q4274" t="str">
            <v>Quota finalizzata per il Piano aziendale di cui all'art. 1, comma 528, L. 208/2015</v>
          </cell>
          <cell r="V4274">
            <v>0</v>
          </cell>
          <cell r="W4274">
            <v>0</v>
          </cell>
          <cell r="X4274">
            <v>0</v>
          </cell>
        </row>
        <row r="4275">
          <cell r="J4275" t="str">
            <v>INPUTA.1.a</v>
          </cell>
          <cell r="P4275" t="str">
            <v>A.1.a</v>
          </cell>
          <cell r="Q4275" t="str">
            <v>(Contributo da destinare al finanziamento del PSSR, progetti obiettivo, miglioramento qualità offerta e realizzazione piani di sviluppo regionali (FSR indistinto))</v>
          </cell>
          <cell r="V4275">
            <v>0</v>
          </cell>
          <cell r="W4275">
            <v>0</v>
          </cell>
          <cell r="X4275">
            <v>0</v>
          </cell>
        </row>
        <row r="4276">
          <cell r="J4276" t="str">
            <v>INPUTA.1.a</v>
          </cell>
          <cell r="P4276" t="str">
            <v>A.1.a</v>
          </cell>
          <cell r="Q4276" t="str">
            <v>(Contributi per obiettivi di piano sanitario nazionale (di parte corrente) (FSR indistinto))</v>
          </cell>
          <cell r="V4276">
            <v>0</v>
          </cell>
          <cell r="W4276">
            <v>0</v>
          </cell>
          <cell r="X4276">
            <v>0</v>
          </cell>
        </row>
        <row r="4277">
          <cell r="J4277" t="str">
            <v>INPUTA.1.a</v>
          </cell>
          <cell r="P4277" t="str">
            <v>A.1.a</v>
          </cell>
          <cell r="Q4277" t="str">
            <v>(Contributi per attività ex O.P. (FSR indistinto))</v>
          </cell>
          <cell r="V4277">
            <v>0</v>
          </cell>
          <cell r="W4277">
            <v>0</v>
          </cell>
          <cell r="X4277">
            <v>0</v>
          </cell>
        </row>
        <row r="4278">
          <cell r="J4278" t="str">
            <v>INPUTA.1.a</v>
          </cell>
          <cell r="P4278" t="str">
            <v>A.1.a</v>
          </cell>
          <cell r="Q4278" t="str">
            <v>(Finanziamento di parte corrente  (FSR indistinto finalizzato da Regione))</v>
          </cell>
          <cell r="V4278">
            <v>0</v>
          </cell>
          <cell r="W4278">
            <v>0</v>
          </cell>
          <cell r="X4278">
            <v>0</v>
          </cell>
        </row>
        <row r="4279">
          <cell r="J4279" t="str">
            <v>INPUTA.1.a</v>
          </cell>
          <cell r="P4279" t="str">
            <v>A.1.a</v>
          </cell>
          <cell r="Q4279" t="str">
            <v>(Altri contributi da Regione (FSR indistinto))</v>
          </cell>
          <cell r="V4279">
            <v>0</v>
          </cell>
          <cell r="W4279">
            <v>0</v>
          </cell>
          <cell r="X4279">
            <v>0</v>
          </cell>
        </row>
        <row r="4280">
          <cell r="J4280" t="str">
            <v>INPUTA.1.a</v>
          </cell>
          <cell r="P4280" t="str">
            <v>A.1.a</v>
          </cell>
          <cell r="Q4280" t="str">
            <v>(Altri contributi da Regione per servizi socio-sanitari (ASSI)-(FSR indistinto))</v>
          </cell>
          <cell r="V4280">
            <v>0</v>
          </cell>
          <cell r="W4280">
            <v>0</v>
          </cell>
          <cell r="X4280">
            <v>0</v>
          </cell>
        </row>
        <row r="4281">
          <cell r="J4281" t="str">
            <v>INPUTA.1.a</v>
          </cell>
          <cell r="P4281" t="str">
            <v>A.1.a</v>
          </cell>
          <cell r="Q4281" t="str">
            <v>(Contributi da Regione (FSR vincolato))</v>
          </cell>
          <cell r="V4281">
            <v>0</v>
          </cell>
          <cell r="W4281">
            <v>0</v>
          </cell>
          <cell r="X4281">
            <v>0</v>
          </cell>
        </row>
        <row r="4282">
          <cell r="J4282" t="str">
            <v>INPUTA.1.a</v>
          </cell>
          <cell r="P4282" t="str">
            <v>A.1.a</v>
          </cell>
          <cell r="Q4282" t="str">
            <v>(Contributi da FSR per servizi socio sanitari integrati direttamente gestiti)</v>
          </cell>
          <cell r="V4282">
            <v>0</v>
          </cell>
          <cell r="W4282">
            <v>0</v>
          </cell>
          <cell r="X4282">
            <v>0</v>
          </cell>
        </row>
        <row r="4283">
          <cell r="J4283" t="str">
            <v>TOTAL</v>
          </cell>
          <cell r="Q4283" t="str">
            <v>(A.1.B) Contributi c/esercizio da enti pubblici (Extra Fondo) - Totale)</v>
          </cell>
          <cell r="V4283">
            <v>9145000</v>
          </cell>
          <cell r="W4283">
            <v>7846269</v>
          </cell>
          <cell r="X4283">
            <v>0</v>
          </cell>
        </row>
        <row r="4284">
          <cell r="J4284" t="str">
            <v>INPUTA.1.b.1</v>
          </cell>
          <cell r="P4284" t="str">
            <v>A.1.b.1</v>
          </cell>
          <cell r="Q4284" t="str">
            <v>(Contributi da Regione (extra fondo) - Gettito fiscalità regionale)</v>
          </cell>
          <cell r="V4284">
            <v>0</v>
          </cell>
          <cell r="W4284">
            <v>0</v>
          </cell>
          <cell r="X4284">
            <v>0</v>
          </cell>
        </row>
        <row r="4285">
          <cell r="J4285" t="str">
            <v>INPUTA.1.b.4</v>
          </cell>
          <cell r="P4285" t="str">
            <v>A.1.b.4</v>
          </cell>
          <cell r="Q4285" t="str">
            <v>(Contributi da Regione (extra fondo) - Altri contributi regionali extra fondo)</v>
          </cell>
          <cell r="V4285">
            <v>0</v>
          </cell>
          <cell r="W4285">
            <v>0</v>
          </cell>
          <cell r="X4285">
            <v>0</v>
          </cell>
        </row>
        <row r="4286">
          <cell r="J4286" t="str">
            <v>INPUTA.1.b.4</v>
          </cell>
          <cell r="P4286" t="str">
            <v>A.1.b.4</v>
          </cell>
          <cell r="Q4286" t="str">
            <v>(Contributi da Regione per servizi socio-sanitari (ASSI) - Altri contributi regionali extra fondo)</v>
          </cell>
          <cell r="V4286">
            <v>0</v>
          </cell>
          <cell r="W4286">
            <v>0</v>
          </cell>
          <cell r="X4286">
            <v>0</v>
          </cell>
        </row>
        <row r="4287">
          <cell r="J4287" t="str">
            <v>INPUTA.1.b.1</v>
          </cell>
          <cell r="P4287" t="str">
            <v>A.1.b.1</v>
          </cell>
          <cell r="Q4287" t="str">
            <v>(Contributi da Regione (extra fondo) - Vincolati)</v>
          </cell>
          <cell r="V4287">
            <v>0</v>
          </cell>
          <cell r="W4287">
            <v>0</v>
          </cell>
          <cell r="X4287">
            <v>0</v>
          </cell>
        </row>
        <row r="4288">
          <cell r="J4288" t="str">
            <v>INPUTA.1.b.1</v>
          </cell>
          <cell r="P4288" t="str">
            <v>A.1.b.1</v>
          </cell>
          <cell r="Q4288" t="str">
            <v>(Contributi da Regione per servizi socio-sanitari (ASSI) -(extra fondo) Vincolati)</v>
          </cell>
          <cell r="V4288">
            <v>0</v>
          </cell>
          <cell r="W4288">
            <v>0</v>
          </cell>
          <cell r="X4288">
            <v>0</v>
          </cell>
        </row>
        <row r="4289">
          <cell r="J4289" t="str">
            <v>INPUTA.1.b.2</v>
          </cell>
          <cell r="P4289" t="str">
            <v>A.1.b.2</v>
          </cell>
          <cell r="Q4289" t="str">
            <v>(Contributi da Regione (extra fondo) - Risorse aggiuntive da bilancio regionale a titolo di copertura LEA)</v>
          </cell>
          <cell r="V4289">
            <v>0</v>
          </cell>
          <cell r="W4289">
            <v>0</v>
          </cell>
          <cell r="X4289">
            <v>0</v>
          </cell>
        </row>
        <row r="4290">
          <cell r="J4290" t="str">
            <v>INPUTA.1.b.3</v>
          </cell>
          <cell r="P4290" t="str">
            <v>A.1.b.3</v>
          </cell>
          <cell r="Q4290" t="str">
            <v>(Contributi da Regione (extra fondo) - Risorse aggiuntive da bilancio regionale a titolo di copertura extra LEA)</v>
          </cell>
          <cell r="V4290">
            <v>0</v>
          </cell>
          <cell r="W4290">
            <v>0</v>
          </cell>
          <cell r="X4290">
            <v>0</v>
          </cell>
        </row>
        <row r="4291">
          <cell r="J4291" t="str">
            <v>INPUTA.1.b.6</v>
          </cell>
          <cell r="P4291" t="str">
            <v>A.1.b.6</v>
          </cell>
          <cell r="Q4291" t="str">
            <v>Contributi da Ministero della Salute (extra fondo)</v>
          </cell>
          <cell r="V4291">
            <v>0</v>
          </cell>
          <cell r="W4291">
            <v>0</v>
          </cell>
          <cell r="X4291">
            <v>0</v>
          </cell>
        </row>
        <row r="4292">
          <cell r="J4292" t="str">
            <v>INPUTA.1.b.6</v>
          </cell>
          <cell r="P4292" t="str">
            <v>A.1.b.6</v>
          </cell>
          <cell r="Q4292" t="str">
            <v>(Contributi da U.E.)</v>
          </cell>
          <cell r="V4292">
            <v>3000</v>
          </cell>
          <cell r="W4292">
            <v>0</v>
          </cell>
          <cell r="X4292">
            <v>0</v>
          </cell>
        </row>
        <row r="4293">
          <cell r="J4293" t="str">
            <v>INPUTA.1.b.6</v>
          </cell>
          <cell r="P4293" t="str">
            <v>A.1.b.6</v>
          </cell>
          <cell r="Q4293" t="str">
            <v>(Contributi da U.E. per progetti (FSE))</v>
          </cell>
          <cell r="V4293">
            <v>0</v>
          </cell>
          <cell r="W4293">
            <v>0</v>
          </cell>
          <cell r="X4293">
            <v>0</v>
          </cell>
        </row>
        <row r="4294">
          <cell r="J4294" t="str">
            <v>INPUTA.1.b.6</v>
          </cell>
          <cell r="P4294" t="str">
            <v>A.1.b.6</v>
          </cell>
          <cell r="Q4294" t="str">
            <v>(Contributi vincolati da enti pubblici (extra fondo) - Vincolati)</v>
          </cell>
          <cell r="V4294">
            <v>0</v>
          </cell>
          <cell r="W4294">
            <v>0</v>
          </cell>
          <cell r="X4294">
            <v>0</v>
          </cell>
        </row>
        <row r="4295">
          <cell r="J4295" t="str">
            <v>INPUTA.1.b.6</v>
          </cell>
          <cell r="P4295" t="str">
            <v>A.1.b.6</v>
          </cell>
          <cell r="Q4295" t="str">
            <v>(Contributi da altri enti pubblici (extra fondo) - Altro)</v>
          </cell>
          <cell r="V4295">
            <v>0</v>
          </cell>
          <cell r="W4295">
            <v>0</v>
          </cell>
          <cell r="X4295">
            <v>0</v>
          </cell>
        </row>
        <row r="4296">
          <cell r="J4296" t="str">
            <v>INPUTA.1.b.6</v>
          </cell>
          <cell r="P4296" t="str">
            <v>A.1.b.6</v>
          </cell>
          <cell r="Q4296" t="str">
            <v>Contibuti da altri soggetti pubblici (extra fondo) - in attuazione dell’art.79, comma 1 sexies lettera c), del D.L. 112/2008, convertito con legge 133/2008 e della legge 23 dicembre 2009 n. 191</v>
          </cell>
          <cell r="V4296">
            <v>0</v>
          </cell>
          <cell r="W4296">
            <v>0</v>
          </cell>
          <cell r="X4296">
            <v>0</v>
          </cell>
        </row>
        <row r="4297">
          <cell r="J4297" t="str">
            <v>INPUTA.1.b.6</v>
          </cell>
          <cell r="P4297" t="str">
            <v>A.1.b.6</v>
          </cell>
          <cell r="Q4297" t="str">
            <v>(Contributi obbligatori L. 210/92 (extra fondo) - Vincolati)</v>
          </cell>
          <cell r="V4297">
            <v>0</v>
          </cell>
          <cell r="W4297">
            <v>0</v>
          </cell>
          <cell r="X4297">
            <v>0</v>
          </cell>
        </row>
        <row r="4298">
          <cell r="J4298" t="str">
            <v>INPUTA.1.b.5</v>
          </cell>
          <cell r="P4298" t="str">
            <v>A.1.b.5</v>
          </cell>
          <cell r="Q4298" t="str">
            <v>(Contributi da ATS/ASST/Fondazioni della Regione (extra fondo) - Vincolati)</v>
          </cell>
          <cell r="V4298">
            <v>0</v>
          </cell>
          <cell r="W4298">
            <v>70000</v>
          </cell>
          <cell r="X4298">
            <v>0</v>
          </cell>
        </row>
        <row r="4299">
          <cell r="J4299" t="str">
            <v>INPUTA.1.b.5</v>
          </cell>
          <cell r="P4299" t="str">
            <v>A.1.b.5</v>
          </cell>
          <cell r="Q4299" t="str">
            <v>(Contributi da ATS/ASST/Fondazioni della Regione (extra fondo) - Altro)</v>
          </cell>
          <cell r="V4299">
            <v>0</v>
          </cell>
          <cell r="W4299">
            <v>0</v>
          </cell>
          <cell r="X4299">
            <v>0</v>
          </cell>
        </row>
        <row r="4300">
          <cell r="J4300" t="str">
            <v>INPUTA.1.c.1</v>
          </cell>
          <cell r="P4300" t="str">
            <v>A.1.c.1</v>
          </cell>
          <cell r="Q4300" t="str">
            <v>(Contributi per la ricerca corrente da Ministero)</v>
          </cell>
          <cell r="V4300">
            <v>4439000</v>
          </cell>
          <cell r="W4300">
            <v>6059460</v>
          </cell>
          <cell r="X4300">
            <v>0</v>
          </cell>
        </row>
        <row r="4301">
          <cell r="J4301" t="str">
            <v>INPUTA.1.c.3</v>
          </cell>
          <cell r="P4301" t="str">
            <v>A.1.c.3</v>
          </cell>
          <cell r="Q4301" t="str">
            <v>(Contributi per la ricerca corrente da Regione - Vincolati)</v>
          </cell>
          <cell r="V4301">
            <v>0</v>
          </cell>
          <cell r="W4301">
            <v>0</v>
          </cell>
          <cell r="X4301">
            <v>0</v>
          </cell>
        </row>
        <row r="4302">
          <cell r="J4302" t="str">
            <v>INPUTA.1.c.3</v>
          </cell>
          <cell r="P4302" t="str">
            <v>A.1.c.3</v>
          </cell>
          <cell r="Q4302" t="str">
            <v>(Contributi per la ricerca corrente da altri enti pubblici - Vincolati)</v>
          </cell>
          <cell r="V4302">
            <v>0</v>
          </cell>
          <cell r="W4302">
            <v>0</v>
          </cell>
          <cell r="X4302">
            <v>0</v>
          </cell>
        </row>
        <row r="4303">
          <cell r="J4303" t="str">
            <v>INPUTA.1.c.2</v>
          </cell>
          <cell r="P4303" t="str">
            <v>A.1.c.2</v>
          </cell>
          <cell r="Q4303" t="str">
            <v>(Contributi per la ricerca finalizzata da Ministero)</v>
          </cell>
          <cell r="V4303">
            <v>4571000</v>
          </cell>
          <cell r="W4303">
            <v>1601809</v>
          </cell>
          <cell r="X4303">
            <v>0</v>
          </cell>
        </row>
        <row r="4304">
          <cell r="J4304" t="str">
            <v>INPUTA.1.c.3</v>
          </cell>
          <cell r="P4304" t="str">
            <v>A.1.c.3</v>
          </cell>
          <cell r="Q4304" t="str">
            <v>(Contributi per la ricerca finalizzata da Regione - Vincolati)</v>
          </cell>
          <cell r="V4304">
            <v>0</v>
          </cell>
          <cell r="W4304">
            <v>0</v>
          </cell>
          <cell r="X4304">
            <v>0</v>
          </cell>
        </row>
        <row r="4305">
          <cell r="J4305" t="str">
            <v>INPUTA.1.c.3</v>
          </cell>
          <cell r="P4305" t="str">
            <v>A.1.c.3</v>
          </cell>
          <cell r="Q4305" t="str">
            <v>(Contributi per la ricerca finalizzata da altri enti pubblici - Vincolati)</v>
          </cell>
          <cell r="V4305">
            <v>132000</v>
          </cell>
          <cell r="W4305">
            <v>115000</v>
          </cell>
          <cell r="X4305">
            <v>0</v>
          </cell>
        </row>
        <row r="4306">
          <cell r="J4306" t="str">
            <v>INPUTA.1.b.4</v>
          </cell>
          <cell r="P4306" t="str">
            <v>A.1.b.4</v>
          </cell>
          <cell r="Q4306" t="str">
            <v>(Fondo sociale regionale parte corrente - risorse per ambiti distrettuali)</v>
          </cell>
          <cell r="V4306">
            <v>0</v>
          </cell>
          <cell r="W4306">
            <v>0</v>
          </cell>
          <cell r="X4306">
            <v>0</v>
          </cell>
        </row>
        <row r="4307">
          <cell r="J4307" t="str">
            <v>INPUTA.1.b.4</v>
          </cell>
          <cell r="P4307" t="str">
            <v>A.1.b.4</v>
          </cell>
          <cell r="Q4307" t="str">
            <v>(Fondo sociale regionale parte corrente - quota per gestione amministrativa)</v>
          </cell>
          <cell r="V4307">
            <v>0</v>
          </cell>
          <cell r="W4307">
            <v>0</v>
          </cell>
          <cell r="X4307">
            <v>0</v>
          </cell>
        </row>
        <row r="4308">
          <cell r="J4308" t="str">
            <v>INPUTA.1.b.4</v>
          </cell>
          <cell r="P4308" t="str">
            <v>A.1.b.4</v>
          </cell>
          <cell r="Q4308" t="str">
            <v>(Quota fondo sociale regionale parte corrente)</v>
          </cell>
          <cell r="V4308">
            <v>0</v>
          </cell>
          <cell r="W4308">
            <v>0</v>
          </cell>
          <cell r="X4308">
            <v>0</v>
          </cell>
        </row>
        <row r="4309">
          <cell r="J4309" t="str">
            <v>INPUTA.1.b.4</v>
          </cell>
          <cell r="P4309" t="str">
            <v>A.1.b.4</v>
          </cell>
          <cell r="Q4309" t="str">
            <v>(Contributi da Regione per mantenimento sviluppo servizi socio  assistenziali)</v>
          </cell>
          <cell r="V4309">
            <v>0</v>
          </cell>
          <cell r="W4309">
            <v>0</v>
          </cell>
          <cell r="X4309">
            <v>0</v>
          </cell>
        </row>
        <row r="4310">
          <cell r="J4310" t="str">
            <v>INPUTA.1.b.4</v>
          </cell>
          <cell r="P4310" t="str">
            <v>A.1.b.4</v>
          </cell>
          <cell r="Q4310" t="str">
            <v>(Contributi da Regione per esercizio funzioni di vigilanza)</v>
          </cell>
          <cell r="V4310">
            <v>0</v>
          </cell>
          <cell r="W4310">
            <v>0</v>
          </cell>
          <cell r="X4310">
            <v>0</v>
          </cell>
        </row>
        <row r="4311">
          <cell r="J4311" t="str">
            <v>INPUTA.1.b.4</v>
          </cell>
          <cell r="P4311" t="str">
            <v>A.1.b.4</v>
          </cell>
          <cell r="Q4311" t="str">
            <v>(Contributi da Regione per funzioni trasferite ai Comuni in materia di autorizzazione al funzionamento e accreditamento)</v>
          </cell>
          <cell r="V4311">
            <v>0</v>
          </cell>
          <cell r="W4311">
            <v>0</v>
          </cell>
          <cell r="X4311">
            <v>0</v>
          </cell>
        </row>
        <row r="4312">
          <cell r="J4312" t="str">
            <v>INPUTA.1.b.4</v>
          </cell>
          <cell r="P4312" t="str">
            <v>A.1.b.4</v>
          </cell>
          <cell r="Q4312" t="str">
            <v>(Altri contributi da Regione (Bilancio sociale))</v>
          </cell>
          <cell r="V4312">
            <v>0</v>
          </cell>
          <cell r="W4312">
            <v>0</v>
          </cell>
          <cell r="X4312">
            <v>0</v>
          </cell>
        </row>
        <row r="4313">
          <cell r="J4313" t="str">
            <v>INPUTA.1.b.1</v>
          </cell>
          <cell r="P4313" t="str">
            <v>A.1.b.1</v>
          </cell>
          <cell r="Q4313" t="str">
            <v>(Fondo nazionale per le politiche sociali - risorse per ambiti distrettuali)</v>
          </cell>
          <cell r="V4313">
            <v>0</v>
          </cell>
          <cell r="W4313">
            <v>0</v>
          </cell>
          <cell r="X4313">
            <v>0</v>
          </cell>
        </row>
        <row r="4314">
          <cell r="J4314" t="str">
            <v>INPUTA.1.b.1</v>
          </cell>
          <cell r="P4314" t="str">
            <v>A.1.b.1</v>
          </cell>
          <cell r="Q4314" t="str">
            <v>(Fondo nazionale per le politiche sociali - quota per gestione amministrativa)</v>
          </cell>
          <cell r="V4314">
            <v>0</v>
          </cell>
          <cell r="W4314">
            <v>0</v>
          </cell>
          <cell r="X4314">
            <v>0</v>
          </cell>
        </row>
        <row r="4315">
          <cell r="J4315" t="str">
            <v>INPUTA.1.b.1</v>
          </cell>
          <cell r="P4315" t="str">
            <v>A.1.b.1</v>
          </cell>
          <cell r="Q4315" t="str">
            <v>(Fondo nazionale per le politiche sociali - risorse per la realizzazione del sistema integrato di interventi e servizi sociali (quota indistinta))</v>
          </cell>
          <cell r="V4315">
            <v>0</v>
          </cell>
          <cell r="W4315">
            <v>0</v>
          </cell>
          <cell r="X4315">
            <v>0</v>
          </cell>
        </row>
        <row r="4316">
          <cell r="J4316" t="str">
            <v>INPUTA.1.b.1</v>
          </cell>
          <cell r="P4316" t="str">
            <v>A.1.b.1</v>
          </cell>
          <cell r="Q4316" t="str">
            <v>(Fondo nazionale per le politiche sociali - risorse finalizzate leggi di settore)</v>
          </cell>
          <cell r="V4316">
            <v>0</v>
          </cell>
          <cell r="W4316">
            <v>0</v>
          </cell>
          <cell r="X4316">
            <v>0</v>
          </cell>
        </row>
        <row r="4317">
          <cell r="J4317" t="str">
            <v>INPUTA.1.b.1</v>
          </cell>
          <cell r="P4317" t="str">
            <v>A.1.b.1</v>
          </cell>
          <cell r="Q4317" t="str">
            <v>(Fondo nazionale per le non autosufficienze - risorse per ambiti distrettuali)</v>
          </cell>
          <cell r="V4317">
            <v>0</v>
          </cell>
          <cell r="W4317">
            <v>0</v>
          </cell>
          <cell r="X4317">
            <v>0</v>
          </cell>
        </row>
        <row r="4318">
          <cell r="J4318" t="str">
            <v>INPUTA.1.b.1</v>
          </cell>
          <cell r="P4318" t="str">
            <v>A.1.b.1</v>
          </cell>
          <cell r="Q4318" t="str">
            <v>(Fondo nazionale per le non autosufficienze - risorse ATS)</v>
          </cell>
          <cell r="V4318">
            <v>0</v>
          </cell>
          <cell r="W4318">
            <v>0</v>
          </cell>
          <cell r="X4318">
            <v>0</v>
          </cell>
        </row>
        <row r="4319">
          <cell r="J4319" t="str">
            <v>INPUTA.1.b.6</v>
          </cell>
          <cell r="P4319" t="str">
            <v>A.1.b.6</v>
          </cell>
          <cell r="Q4319" t="str">
            <v>(Contributi statali vincolati per servizi socio assistenziali)</v>
          </cell>
          <cell r="V4319">
            <v>0</v>
          </cell>
          <cell r="W4319">
            <v>0</v>
          </cell>
          <cell r="X4319">
            <v>0</v>
          </cell>
        </row>
        <row r="4320">
          <cell r="J4320" t="str">
            <v>INPUTA.1.b.6</v>
          </cell>
          <cell r="P4320" t="str">
            <v>A.1.b.6</v>
          </cell>
          <cell r="Q4320" t="str">
            <v>(Contributi da Comuni per attività socio assistenziali)</v>
          </cell>
          <cell r="V4320">
            <v>0</v>
          </cell>
          <cell r="W4320">
            <v>0</v>
          </cell>
          <cell r="X4320">
            <v>0</v>
          </cell>
        </row>
        <row r="4321">
          <cell r="J4321" t="str">
            <v>INPUTA.1.b.6</v>
          </cell>
          <cell r="P4321" t="str">
            <v>A.1.b.6</v>
          </cell>
          <cell r="Q4321" t="str">
            <v>(Contributi da Province per servizi socio assistenziali)</v>
          </cell>
          <cell r="V4321">
            <v>0</v>
          </cell>
          <cell r="W4321">
            <v>0</v>
          </cell>
          <cell r="X4321">
            <v>0</v>
          </cell>
        </row>
        <row r="4322">
          <cell r="J4322" t="str">
            <v>INPUTA.1.b.6</v>
          </cell>
          <cell r="P4322" t="str">
            <v>A.1.b.6</v>
          </cell>
          <cell r="Q4322" t="str">
            <v>(Fondo nazionale per la famiglia - risorse per ambiti distrettuali)</v>
          </cell>
          <cell r="V4322">
            <v>0</v>
          </cell>
          <cell r="W4322">
            <v>0</v>
          </cell>
          <cell r="X4322">
            <v>0</v>
          </cell>
        </row>
        <row r="4323">
          <cell r="J4323" t="str">
            <v>TOTAL</v>
          </cell>
          <cell r="Q4323" t="str">
            <v>(A.1.C) Contributi c/esercizio da enti privati - Totale)</v>
          </cell>
          <cell r="V4323">
            <v>2163000</v>
          </cell>
          <cell r="W4323">
            <v>2998531</v>
          </cell>
          <cell r="X4323">
            <v>0</v>
          </cell>
        </row>
        <row r="4324">
          <cell r="J4324" t="str">
            <v>INPUTA.1.d</v>
          </cell>
          <cell r="P4324" t="str">
            <v>A.1.d</v>
          </cell>
          <cell r="Q4324" t="str">
            <v>(Contributi da persone giuridiche private - Vincolati)</v>
          </cell>
          <cell r="V4324">
            <v>0</v>
          </cell>
          <cell r="W4324">
            <v>0</v>
          </cell>
          <cell r="X4324">
            <v>0</v>
          </cell>
        </row>
        <row r="4325">
          <cell r="J4325" t="str">
            <v>INPUTA.1.d</v>
          </cell>
          <cell r="P4325" t="str">
            <v>A.1.d</v>
          </cell>
          <cell r="Q4325" t="str">
            <v>(Contributi da persone fisiche private - Vincolati)</v>
          </cell>
          <cell r="V4325">
            <v>0</v>
          </cell>
          <cell r="W4325">
            <v>0</v>
          </cell>
          <cell r="X4325">
            <v>0</v>
          </cell>
        </row>
        <row r="4326">
          <cell r="J4326" t="str">
            <v>INPUTA.1.d</v>
          </cell>
          <cell r="P4326" t="str">
            <v>A.1.d</v>
          </cell>
          <cell r="Q4326" t="str">
            <v>(Contributo del Tesoriere - Indistinto)</v>
          </cell>
          <cell r="V4326">
            <v>0</v>
          </cell>
          <cell r="W4326">
            <v>0</v>
          </cell>
          <cell r="X4326">
            <v>0</v>
          </cell>
        </row>
        <row r="4327">
          <cell r="J4327" t="str">
            <v>INPUTA.1.d</v>
          </cell>
          <cell r="P4327" t="str">
            <v>A.1.d</v>
          </cell>
          <cell r="Q4327" t="str">
            <v>(Altri contributi da privati - Indistinto)</v>
          </cell>
          <cell r="V4327">
            <v>0</v>
          </cell>
          <cell r="W4327">
            <v>0</v>
          </cell>
          <cell r="X4327">
            <v>0</v>
          </cell>
        </row>
        <row r="4328">
          <cell r="J4328" t="str">
            <v>INPUTA.1.c.4</v>
          </cell>
          <cell r="P4328" t="str">
            <v>A.1.c.4</v>
          </cell>
          <cell r="Q4328" t="str">
            <v>(Contributi per la ricerca corrente da soggetti privati - Vincolati)</v>
          </cell>
          <cell r="V4328">
            <v>0</v>
          </cell>
          <cell r="W4328">
            <v>0</v>
          </cell>
          <cell r="X4328">
            <v>0</v>
          </cell>
        </row>
        <row r="4329">
          <cell r="J4329" t="str">
            <v>INPUTA.1.c.4</v>
          </cell>
          <cell r="P4329" t="str">
            <v>A.1.c.4</v>
          </cell>
          <cell r="Q4329" t="str">
            <v>(Contributi per la ricerca finalizzata da soggetti privati - Vincolati)</v>
          </cell>
          <cell r="V4329">
            <v>2163000</v>
          </cell>
          <cell r="W4329">
            <v>2998531</v>
          </cell>
          <cell r="X4329">
            <v>0</v>
          </cell>
        </row>
        <row r="4330">
          <cell r="J4330" t="str">
            <v>TOTAL</v>
          </cell>
          <cell r="Q4330" t="str">
            <v>(A.1a) Rettifica contributi c/esercizio per destinazione ad investimenti - Totale)</v>
          </cell>
          <cell r="V4330">
            <v>10000</v>
          </cell>
          <cell r="W4330">
            <v>7130</v>
          </cell>
          <cell r="X4330">
            <v>0</v>
          </cell>
        </row>
        <row r="4331">
          <cell r="J4331" t="str">
            <v>TOTAL</v>
          </cell>
          <cell r="Q4331" t="str">
            <v>(A.1a.A) Rettifica contributi c/esercizio per destinazione ad investimenti)</v>
          </cell>
          <cell r="V4331">
            <v>10000</v>
          </cell>
          <cell r="W4331">
            <v>7130</v>
          </cell>
          <cell r="X4331">
            <v>0</v>
          </cell>
        </row>
        <row r="4332">
          <cell r="J4332" t="str">
            <v>INPUTA2</v>
          </cell>
          <cell r="P4332" t="str">
            <v>A2</v>
          </cell>
          <cell r="Q4332" t="str">
            <v>(Rettifica contributi c/esercizio per destinazione ad investimenti - Contributi da Regione per quota F.S. Regionale)</v>
          </cell>
          <cell r="V4332">
            <v>0</v>
          </cell>
          <cell r="W4332">
            <v>0</v>
          </cell>
          <cell r="X4332">
            <v>0</v>
          </cell>
        </row>
        <row r="4333">
          <cell r="J4333" t="str">
            <v>INPUTA2</v>
          </cell>
          <cell r="P4333" t="str">
            <v>A2</v>
          </cell>
          <cell r="Q4333" t="str">
            <v>(Rettifica contributi c/esercizio per destinazione ad investimenti - Contributi da ATS/ASST/Fondazioni della Regione)</v>
          </cell>
          <cell r="V4333">
            <v>0</v>
          </cell>
          <cell r="W4333">
            <v>0</v>
          </cell>
          <cell r="X4333">
            <v>0</v>
          </cell>
        </row>
        <row r="4334">
          <cell r="J4334" t="str">
            <v>INPUTA2</v>
          </cell>
          <cell r="P4334" t="str">
            <v>A2</v>
          </cell>
          <cell r="Q4334" t="str">
            <v>(Rettifica contributi c/esercizio per destinazione ad investimenti - altri contributi)</v>
          </cell>
          <cell r="V4334">
            <v>10000</v>
          </cell>
          <cell r="W4334">
            <v>7130</v>
          </cell>
          <cell r="X4334">
            <v>0</v>
          </cell>
        </row>
        <row r="4335">
          <cell r="J4335" t="str">
            <v>TOTAL</v>
          </cell>
          <cell r="Q4335" t="str">
            <v>(A.1b) Utilizzo fondi per quote inutilizzate contributi vincolati di esercizi precedenti - Totale)</v>
          </cell>
          <cell r="V4335">
            <v>4277000</v>
          </cell>
          <cell r="W4335">
            <v>7366059</v>
          </cell>
          <cell r="X4335">
            <v>0</v>
          </cell>
        </row>
        <row r="4336">
          <cell r="J4336" t="str">
            <v>TOTAL</v>
          </cell>
          <cell r="Q4336" t="str">
            <v>(A.1b.A) Utilizzo fondi per quote inutilizzate contributi vincolati di esercizi precedenti)</v>
          </cell>
          <cell r="V4336">
            <v>4277000</v>
          </cell>
          <cell r="W4336">
            <v>7366059</v>
          </cell>
          <cell r="X4336">
            <v>0</v>
          </cell>
        </row>
        <row r="4337">
          <cell r="J4337" t="str">
            <v>INPUTA3</v>
          </cell>
          <cell r="P4337" t="str">
            <v>A3</v>
          </cell>
          <cell r="Q4337" t="str">
            <v>(Utilizzo fondi per quote inutilizzate contributi di esercizi precedenti da Regione o Prov. Aut. per quota F.S. regionale indistinto finalizzato)</v>
          </cell>
          <cell r="V4337">
            <v>0</v>
          </cell>
          <cell r="W4337">
            <v>0</v>
          </cell>
          <cell r="X4337">
            <v>0</v>
          </cell>
        </row>
        <row r="4338">
          <cell r="J4338" t="str">
            <v>INPUTA3</v>
          </cell>
          <cell r="P4338" t="str">
            <v>A3</v>
          </cell>
          <cell r="Q4338" t="str">
            <v>(Utilizzo fondi per quote inutilizzati contributi vincolati esercizi precedenti da Regione per quota FSR Vincolato)</v>
          </cell>
          <cell r="V4338">
            <v>0</v>
          </cell>
          <cell r="W4338">
            <v>0</v>
          </cell>
          <cell r="X4338">
            <v>0</v>
          </cell>
        </row>
        <row r="4339">
          <cell r="J4339" t="str">
            <v>INPUTA3</v>
          </cell>
          <cell r="P4339" t="str">
            <v>A3</v>
          </cell>
          <cell r="Q4339" t="str">
            <v>(Utilizzo fondi per quote inutilizzati contributi esercizi precedenti da Regione per quota FSR indistinto)</v>
          </cell>
          <cell r="V4339">
            <v>0</v>
          </cell>
          <cell r="W4339">
            <v>0</v>
          </cell>
          <cell r="X4339">
            <v>0</v>
          </cell>
        </row>
        <row r="4340">
          <cell r="J4340" t="str">
            <v>INPUTA3</v>
          </cell>
          <cell r="P4340" t="str">
            <v>A3</v>
          </cell>
          <cell r="Q4340" t="str">
            <v>(Utilizzo fondi per quote inutilizzate finanziamento di parte corrente per servizi socio-sanitari (ASSI) da contributi esercizi precedenti da Regione - quota FSR indistinto)</v>
          </cell>
          <cell r="V4340">
            <v>0</v>
          </cell>
          <cell r="W4340">
            <v>0</v>
          </cell>
          <cell r="X4340">
            <v>0</v>
          </cell>
        </row>
        <row r="4341">
          <cell r="J4341" t="str">
            <v>INPUTA3</v>
          </cell>
          <cell r="P4341" t="str">
            <v>A3</v>
          </cell>
          <cell r="Q4341" t="str">
            <v>(Utilizzo fondi per quote inutilizzati contributi vincolati esercizi precedenti da ATS/ASST/Fondazioni per quota FSR Vincolato)</v>
          </cell>
          <cell r="V4341">
            <v>0</v>
          </cell>
          <cell r="W4341">
            <v>0</v>
          </cell>
          <cell r="X4341">
            <v>0</v>
          </cell>
        </row>
        <row r="4342">
          <cell r="J4342" t="str">
            <v>INPUTA3</v>
          </cell>
          <cell r="P4342" t="str">
            <v>A3</v>
          </cell>
          <cell r="Q4342" t="str">
            <v>(Utilizzo fondi per quote inutilizzati contributi  esercizi precedenti da ATS/ASST/Fondazioni per quota FSR indistinto)</v>
          </cell>
          <cell r="V4342">
            <v>0</v>
          </cell>
          <cell r="W4342">
            <v>0</v>
          </cell>
          <cell r="X4342">
            <v>0</v>
          </cell>
        </row>
        <row r="4343">
          <cell r="J4343" t="str">
            <v>INPUTA3</v>
          </cell>
          <cell r="P4343" t="str">
            <v>A3</v>
          </cell>
          <cell r="Q4343" t="str">
            <v>(Utilizzo fondi per quote inutilizzati contributi vincolati esercizi precedenti da soggetti pubblici (extra fondo) Vincolati)</v>
          </cell>
          <cell r="V4343">
            <v>939000</v>
          </cell>
          <cell r="W4343">
            <v>1720556</v>
          </cell>
          <cell r="X4343">
            <v>0</v>
          </cell>
        </row>
        <row r="4344">
          <cell r="J4344" t="str">
            <v>INPUTA3</v>
          </cell>
          <cell r="P4344" t="str">
            <v>A3</v>
          </cell>
          <cell r="Q4344" t="str">
            <v>(Utilizzo fondi per quote inutilizzati per servizi socio sanitari (ASSI) di contributi  esercizi precedenti da Regione (extra fondo))</v>
          </cell>
          <cell r="V4344">
            <v>0</v>
          </cell>
          <cell r="W4344">
            <v>0</v>
          </cell>
          <cell r="X4344">
            <v>0</v>
          </cell>
        </row>
        <row r="4345">
          <cell r="J4345" t="str">
            <v>INPUTA3</v>
          </cell>
          <cell r="P4345" t="str">
            <v>A3</v>
          </cell>
          <cell r="Q4345" t="str">
            <v>(Utilizzo fondi per quote inutilizzate contributi vincolati esercizi precedenti  per ricerca da Ministero)</v>
          </cell>
          <cell r="V4345">
            <v>1499000</v>
          </cell>
          <cell r="W4345">
            <v>3598177</v>
          </cell>
          <cell r="X4345">
            <v>0</v>
          </cell>
        </row>
        <row r="4346">
          <cell r="J4346" t="str">
            <v>INPUTA3</v>
          </cell>
          <cell r="P4346" t="str">
            <v>A3</v>
          </cell>
          <cell r="Q4346" t="str">
            <v>(Utilizzo fondi per quote inutilizzate contributi vincolati esercizi precedenti  per ricerca da Regione)</v>
          </cell>
          <cell r="V4346">
            <v>7000</v>
          </cell>
          <cell r="W4346">
            <v>53283</v>
          </cell>
          <cell r="X4346">
            <v>0</v>
          </cell>
        </row>
        <row r="4347">
          <cell r="J4347" t="str">
            <v>INPUTA3</v>
          </cell>
          <cell r="P4347" t="str">
            <v>A3</v>
          </cell>
          <cell r="Q4347" t="str">
            <v>(Utilizzo fondi per quote inutilizzate contributi vincolati esercizi precedenti  per ricerca da ATS/ASST/Fondazioni)</v>
          </cell>
          <cell r="V4347">
            <v>0</v>
          </cell>
          <cell r="W4347">
            <v>0</v>
          </cell>
          <cell r="X4347">
            <v>0</v>
          </cell>
        </row>
        <row r="4348">
          <cell r="J4348" t="str">
            <v>INPUTA3</v>
          </cell>
          <cell r="P4348" t="str">
            <v>A3</v>
          </cell>
          <cell r="Q4348" t="str">
            <v>(Utilizzo fondi per quote inutilizzate contributi vincolati esercizi precedenti  per ricerca da altri Enti Pubblici)</v>
          </cell>
          <cell r="V4348">
            <v>81000</v>
          </cell>
          <cell r="W4348">
            <v>29062</v>
          </cell>
          <cell r="X4348">
            <v>0</v>
          </cell>
        </row>
        <row r="4349">
          <cell r="J4349" t="str">
            <v>INPUTA3</v>
          </cell>
          <cell r="P4349" t="str">
            <v>A3</v>
          </cell>
          <cell r="Q4349" t="str">
            <v>(Utilizzo fondi per quote inutilizzate contributi vincolati esercizi precedenti  da privati (altro))</v>
          </cell>
          <cell r="V4349">
            <v>0</v>
          </cell>
          <cell r="W4349">
            <v>0</v>
          </cell>
          <cell r="X4349">
            <v>0</v>
          </cell>
        </row>
        <row r="4350">
          <cell r="J4350" t="str">
            <v>INPUTA3</v>
          </cell>
          <cell r="P4350" t="str">
            <v>A3</v>
          </cell>
          <cell r="Q4350" t="str">
            <v>(Utilizzo fondi per quote inutilizzate contributi vincolati esercizi precedenti  per ricerca da privati)</v>
          </cell>
          <cell r="V4350">
            <v>1751000</v>
          </cell>
          <cell r="W4350">
            <v>1964981</v>
          </cell>
          <cell r="X4350">
            <v>0</v>
          </cell>
        </row>
        <row r="4351">
          <cell r="J4351" t="str">
            <v>TOTAL</v>
          </cell>
          <cell r="Q4351" t="str">
            <v>(A.2) Proventi e ricavi diversi - Totale)</v>
          </cell>
          <cell r="V4351">
            <v>0</v>
          </cell>
          <cell r="W4351">
            <v>16</v>
          </cell>
          <cell r="X4351">
            <v>0</v>
          </cell>
        </row>
        <row r="4352">
          <cell r="J4352" t="str">
            <v>TOTAL</v>
          </cell>
          <cell r="Q4352" t="str">
            <v>(A.2.A) Ricavi per prestazioni sanitarie e sociosanitarie a rilevanza sanitaria - Totale)</v>
          </cell>
          <cell r="V4352">
            <v>0</v>
          </cell>
          <cell r="W4352">
            <v>0</v>
          </cell>
          <cell r="X4352">
            <v>0</v>
          </cell>
        </row>
        <row r="4353">
          <cell r="J4353" t="str">
            <v>INPUTA.4.a</v>
          </cell>
          <cell r="P4353" t="str">
            <v>A.4.a</v>
          </cell>
          <cell r="Q4353" t="str">
            <v>(ricavi per prestazioni drg per la ATS di appartenza)</v>
          </cell>
          <cell r="V4353">
            <v>0</v>
          </cell>
          <cell r="W4353">
            <v>0</v>
          </cell>
          <cell r="X4353">
            <v>0</v>
          </cell>
        </row>
        <row r="4354">
          <cell r="J4354" t="str">
            <v>INPUTA.4.a</v>
          </cell>
          <cell r="P4354" t="str">
            <v>A.4.a</v>
          </cell>
          <cell r="Q4354" t="str">
            <v>(ricavi per prestazioni drg per altre ATS lombarde)</v>
          </cell>
          <cell r="V4354">
            <v>0</v>
          </cell>
          <cell r="W4354">
            <v>0</v>
          </cell>
          <cell r="X4354">
            <v>0</v>
          </cell>
        </row>
        <row r="4355">
          <cell r="J4355" t="str">
            <v>INPUTA.4.a</v>
          </cell>
          <cell r="P4355" t="str">
            <v>A.4.a</v>
          </cell>
          <cell r="Q4355" t="str">
            <v>(ricavi per prestazioni drg extraregionale (Mobilità attiva in compensazione))</v>
          </cell>
          <cell r="V4355">
            <v>0</v>
          </cell>
          <cell r="W4355">
            <v>0</v>
          </cell>
          <cell r="X4355">
            <v>0</v>
          </cell>
        </row>
        <row r="4356">
          <cell r="J4356" t="str">
            <v>TOTAL</v>
          </cell>
          <cell r="Q4356" t="str">
            <v>(ricavi per prestazioni drg relativo agli stranieri)</v>
          </cell>
          <cell r="V4356">
            <v>0</v>
          </cell>
          <cell r="W4356">
            <v>0</v>
          </cell>
          <cell r="X4356">
            <v>0</v>
          </cell>
        </row>
        <row r="4357">
          <cell r="J4357" t="str">
            <v>INPUTA.4.a</v>
          </cell>
          <cell r="P4357" t="str">
            <v>A.4.a</v>
          </cell>
          <cell r="Q4357" t="str">
            <v>(ricavi per prestazioni drg relativo agli stranieri - codice onere - 7)</v>
          </cell>
          <cell r="V4357">
            <v>0</v>
          </cell>
          <cell r="W4357">
            <v>0</v>
          </cell>
          <cell r="X4357">
            <v>0</v>
          </cell>
        </row>
        <row r="4358">
          <cell r="J4358" t="str">
            <v>INPUTA.4.a</v>
          </cell>
          <cell r="P4358" t="str">
            <v>A.4.a</v>
          </cell>
          <cell r="Q4358" t="str">
            <v>(ricavi per prestazioni drg relativo agli stranieri - codice onere - 9)</v>
          </cell>
          <cell r="V4358">
            <v>0</v>
          </cell>
          <cell r="W4358">
            <v>0</v>
          </cell>
          <cell r="X4358">
            <v>0</v>
          </cell>
        </row>
        <row r="4359">
          <cell r="J4359" t="str">
            <v>INPUTA.4.a</v>
          </cell>
          <cell r="P4359" t="str">
            <v>A.4.a</v>
          </cell>
          <cell r="Q4359" t="str">
            <v>(ricavi per prestazioni drg relativo agli stranieri - codice onere - CSCS)</v>
          </cell>
          <cell r="V4359">
            <v>0</v>
          </cell>
          <cell r="W4359">
            <v>0</v>
          </cell>
          <cell r="X4359">
            <v>0</v>
          </cell>
        </row>
        <row r="4360">
          <cell r="J4360" t="str">
            <v>TOTALA.4.a</v>
          </cell>
          <cell r="P4360" t="str">
            <v>A.4.a</v>
          </cell>
          <cell r="Q4360" t="str">
            <v>(ricavi per prestazioni attivita' ambulatoriale per la ATS di appartenenza)</v>
          </cell>
          <cell r="V4360">
            <v>0</v>
          </cell>
          <cell r="W4360">
            <v>0</v>
          </cell>
          <cell r="X4360">
            <v>0</v>
          </cell>
        </row>
        <row r="4361">
          <cell r="J4361" t="str">
            <v>INPUTA.4.a</v>
          </cell>
          <cell r="P4361" t="str">
            <v>A.4.a</v>
          </cell>
          <cell r="Q4361" t="str">
            <v>(ricavi per prestazioni attivita' ambulatoriale per la ATS di appartenenza) - escluso PS non seguito ricovero</v>
          </cell>
          <cell r="V4361">
            <v>0</v>
          </cell>
          <cell r="W4361">
            <v>0</v>
          </cell>
          <cell r="X4361">
            <v>0</v>
          </cell>
        </row>
        <row r="4362">
          <cell r="J4362" t="str">
            <v>INPUTA.4.a</v>
          </cell>
          <cell r="P4362" t="str">
            <v>A.4.a</v>
          </cell>
          <cell r="Q4362" t="str">
            <v>(ricavi per prestazioni di pronto soccorso non seguite da ricovero per la ATS di appartenenza)</v>
          </cell>
          <cell r="V4362">
            <v>0</v>
          </cell>
          <cell r="W4362">
            <v>0</v>
          </cell>
          <cell r="X4362">
            <v>0</v>
          </cell>
        </row>
        <row r="4363">
          <cell r="J4363" t="str">
            <v>TOTALA.4.a</v>
          </cell>
          <cell r="P4363" t="str">
            <v>A.4.a</v>
          </cell>
          <cell r="Q4363" t="str">
            <v>(ricavi per prestazioni attivita' ambulatoriale per altre ATS lombarde)</v>
          </cell>
          <cell r="V4363">
            <v>0</v>
          </cell>
          <cell r="W4363">
            <v>0</v>
          </cell>
          <cell r="X4363">
            <v>0</v>
          </cell>
        </row>
        <row r="4364">
          <cell r="J4364" t="str">
            <v>INPUTA.4.a</v>
          </cell>
          <cell r="P4364" t="str">
            <v>A.4.a</v>
          </cell>
          <cell r="Q4364" t="str">
            <v>(ricavi per prestazioni attivita' ambulatoriale per altre ATS lombarde) - escluso PS non seguito ricovero</v>
          </cell>
          <cell r="V4364">
            <v>0</v>
          </cell>
          <cell r="W4364">
            <v>0</v>
          </cell>
          <cell r="X4364">
            <v>0</v>
          </cell>
        </row>
        <row r="4365">
          <cell r="J4365" t="str">
            <v>INPUTA.4.a</v>
          </cell>
          <cell r="P4365" t="str">
            <v>A.4.a</v>
          </cell>
          <cell r="Q4365" t="str">
            <v>(ricavi per  prestazioni di pronto soccorso non seguite da ricovero  per altre ATS lombarde)</v>
          </cell>
          <cell r="V4365">
            <v>0</v>
          </cell>
          <cell r="W4365">
            <v>0</v>
          </cell>
          <cell r="X4365">
            <v>0</v>
          </cell>
        </row>
        <row r="4366">
          <cell r="J4366" t="str">
            <v>TOTALA.4.a</v>
          </cell>
          <cell r="P4366" t="str">
            <v>A.4.a</v>
          </cell>
          <cell r="Q4366" t="str">
            <v>(ricavi per prestazioni attivita' ambulatoriale per extra regione (Mobilità attiva in compensazione))</v>
          </cell>
          <cell r="V4366">
            <v>0</v>
          </cell>
          <cell r="W4366">
            <v>0</v>
          </cell>
          <cell r="X4366">
            <v>0</v>
          </cell>
        </row>
        <row r="4367">
          <cell r="J4367" t="str">
            <v>INPUTA.4.a</v>
          </cell>
          <cell r="P4367" t="str">
            <v>A.4.a</v>
          </cell>
          <cell r="Q4367" t="str">
            <v>(ricavi per prestazioni attivita' ambulatoriale per extra regione (Mobilità attiva in compensazione)) - escluso PS non seguito ricovero</v>
          </cell>
          <cell r="V4367">
            <v>0</v>
          </cell>
          <cell r="W4367">
            <v>0</v>
          </cell>
          <cell r="X4367">
            <v>0</v>
          </cell>
        </row>
        <row r="4368">
          <cell r="J4368" t="str">
            <v>INPUTA.4.a</v>
          </cell>
          <cell r="P4368" t="str">
            <v>A.4.a</v>
          </cell>
          <cell r="Q4368" t="str">
            <v>(ricavi per prestazioni di pronto soccorso non seguite da ricovero per extra regione (Mobilità attiva in compensazione)</v>
          </cell>
          <cell r="V4368">
            <v>0</v>
          </cell>
          <cell r="W4368">
            <v>0</v>
          </cell>
          <cell r="X4368">
            <v>0</v>
          </cell>
        </row>
        <row r="4369">
          <cell r="J4369" t="str">
            <v>TOTAL</v>
          </cell>
          <cell r="Q4369" t="str">
            <v>(ricavi per prestazioni attivita' ambulatoriale per stranieri)</v>
          </cell>
          <cell r="V4369">
            <v>0</v>
          </cell>
          <cell r="W4369">
            <v>0</v>
          </cell>
          <cell r="X4369">
            <v>0</v>
          </cell>
        </row>
        <row r="4370">
          <cell r="J4370" t="str">
            <v>INPUTA.4.a</v>
          </cell>
          <cell r="P4370" t="str">
            <v>A.4.a</v>
          </cell>
          <cell r="Q4370" t="str">
            <v>(ricavi per prestazioni attivita' ambulatoriale per stranieri - codice onere - 7)</v>
          </cell>
          <cell r="V4370">
            <v>0</v>
          </cell>
          <cell r="W4370">
            <v>0</v>
          </cell>
          <cell r="X4370">
            <v>0</v>
          </cell>
        </row>
        <row r="4371">
          <cell r="J4371" t="str">
            <v>INPUTA.4.a</v>
          </cell>
          <cell r="P4371" t="str">
            <v>A.4.a</v>
          </cell>
          <cell r="Q4371" t="str">
            <v>(ricavi per prestazioni attivita' ambulatoriale per stranieri - codice onere - 9)</v>
          </cell>
          <cell r="V4371">
            <v>0</v>
          </cell>
          <cell r="W4371">
            <v>0</v>
          </cell>
          <cell r="X4371">
            <v>0</v>
          </cell>
        </row>
        <row r="4372">
          <cell r="J4372" t="str">
            <v>INPUTA.4.a</v>
          </cell>
          <cell r="P4372" t="str">
            <v>A.4.a</v>
          </cell>
          <cell r="Q4372" t="str">
            <v>(ricavi per prestazioni attivita' ambulatoriale per stranieri - codice onere - CSCS)</v>
          </cell>
          <cell r="V4372">
            <v>0</v>
          </cell>
          <cell r="W4372">
            <v>0</v>
          </cell>
          <cell r="X4372">
            <v>0</v>
          </cell>
        </row>
        <row r="4373">
          <cell r="J4373" t="str">
            <v>INPUTA.4.a</v>
          </cell>
          <cell r="P4373" t="str">
            <v>A.4.a</v>
          </cell>
          <cell r="Q4373" t="str">
            <v>(ricavi per prestazioni attivita' ambulatoriale per carcerati)</v>
          </cell>
          <cell r="V4373">
            <v>0</v>
          </cell>
          <cell r="W4373">
            <v>0</v>
          </cell>
          <cell r="X4373">
            <v>0</v>
          </cell>
        </row>
        <row r="4374">
          <cell r="J4374" t="str">
            <v>INPUTA.4.a</v>
          </cell>
          <cell r="P4374" t="str">
            <v>A.4.a</v>
          </cell>
          <cell r="Q4374" t="str">
            <v>(ricavi per prestazioni di "screening" ATS di appartenenza)</v>
          </cell>
          <cell r="V4374">
            <v>0</v>
          </cell>
          <cell r="W4374">
            <v>0</v>
          </cell>
          <cell r="X4374">
            <v>0</v>
          </cell>
        </row>
        <row r="4375">
          <cell r="J4375" t="str">
            <v>INPUTA.4.a</v>
          </cell>
          <cell r="P4375" t="str">
            <v>A.4.a</v>
          </cell>
          <cell r="Q4375" t="str">
            <v>(ricavi per prestazioni di "screening" altre ATS della regione)</v>
          </cell>
          <cell r="V4375">
            <v>0</v>
          </cell>
          <cell r="W4375">
            <v>0</v>
          </cell>
          <cell r="X4375">
            <v>0</v>
          </cell>
        </row>
        <row r="4376">
          <cell r="J4376" t="str">
            <v>INPUTA.4.a</v>
          </cell>
          <cell r="P4376" t="str">
            <v>A.4.a</v>
          </cell>
          <cell r="Q4376" t="str">
            <v>(ricavi per prestazioni di "screening" per extra regione (Mobilità attiva in compensazione))</v>
          </cell>
          <cell r="V4376">
            <v>0</v>
          </cell>
          <cell r="W4376">
            <v>0</v>
          </cell>
          <cell r="X4376">
            <v>0</v>
          </cell>
        </row>
        <row r="4377">
          <cell r="J4377" t="str">
            <v>INPUTA.4.a</v>
          </cell>
          <cell r="P4377" t="str">
            <v>A.4.a</v>
          </cell>
          <cell r="Q4377" t="str">
            <v>(ricavi per prestazioni di "screening" per stranieri)</v>
          </cell>
          <cell r="V4377">
            <v>0</v>
          </cell>
          <cell r="W4377">
            <v>0</v>
          </cell>
          <cell r="X4377">
            <v>0</v>
          </cell>
        </row>
        <row r="4378">
          <cell r="J4378" t="str">
            <v>INPUTA.4.a</v>
          </cell>
          <cell r="P4378" t="str">
            <v>A.4.a</v>
          </cell>
          <cell r="Q4378" t="str">
            <v>(ricavi per Neuro-psichiatria Infantile (Uonpia) per la ATS di appartenenza)</v>
          </cell>
          <cell r="V4378">
            <v>0</v>
          </cell>
          <cell r="W4378">
            <v>0</v>
          </cell>
          <cell r="X4378">
            <v>0</v>
          </cell>
        </row>
        <row r="4379">
          <cell r="J4379" t="str">
            <v>INPUTA.4.a</v>
          </cell>
          <cell r="P4379" t="str">
            <v>A.4.a</v>
          </cell>
          <cell r="Q4379" t="str">
            <v>(ricavi per Neuro-psichiatria Infantile (Uonpia) per altre ATS lombarde)</v>
          </cell>
          <cell r="V4379">
            <v>0</v>
          </cell>
          <cell r="W4379">
            <v>0</v>
          </cell>
          <cell r="X4379">
            <v>0</v>
          </cell>
        </row>
        <row r="4380">
          <cell r="J4380" t="str">
            <v>INPUTA.4.a</v>
          </cell>
          <cell r="P4380" t="str">
            <v>A.4.a</v>
          </cell>
          <cell r="Q4380" t="str">
            <v>(ricavi per Neuro-psichiatria Infantile (Uonpia) per Extraregione (Mobilità attiva in compensazione))</v>
          </cell>
          <cell r="V4380">
            <v>0</v>
          </cell>
          <cell r="W4380">
            <v>0</v>
          </cell>
          <cell r="X4380">
            <v>0</v>
          </cell>
        </row>
        <row r="4381">
          <cell r="J4381" t="str">
            <v>TOTAL</v>
          </cell>
          <cell r="Q4381" t="str">
            <v>(ricavi per Neuro-psichiatria Infantile (Uonpia) per Stranieri)</v>
          </cell>
          <cell r="V4381">
            <v>0</v>
          </cell>
          <cell r="W4381">
            <v>0</v>
          </cell>
          <cell r="X4381">
            <v>0</v>
          </cell>
        </row>
        <row r="4382">
          <cell r="J4382" t="str">
            <v>INPUTA.4.a</v>
          </cell>
          <cell r="P4382" t="str">
            <v>A.4.a</v>
          </cell>
          <cell r="Q4382" t="str">
            <v>(ricavi per Neuro-psichiatria Infantile (Uonpia) per Stranieri - codice onere - 7)</v>
          </cell>
          <cell r="V4382">
            <v>0</v>
          </cell>
          <cell r="W4382">
            <v>0</v>
          </cell>
          <cell r="X4382">
            <v>0</v>
          </cell>
        </row>
        <row r="4383">
          <cell r="J4383" t="str">
            <v>INPUTA.4.a</v>
          </cell>
          <cell r="P4383" t="str">
            <v>A.4.a</v>
          </cell>
          <cell r="Q4383" t="str">
            <v>(ricavi per Neuro-psichiatria Infantile (Uonpia) per Stranieri - codice onere - 9)</v>
          </cell>
          <cell r="V4383">
            <v>0</v>
          </cell>
          <cell r="W4383">
            <v>0</v>
          </cell>
          <cell r="X4383">
            <v>0</v>
          </cell>
        </row>
        <row r="4384">
          <cell r="J4384" t="str">
            <v>INPUTA.4.a</v>
          </cell>
          <cell r="P4384" t="str">
            <v>A.4.a</v>
          </cell>
          <cell r="Q4384" t="str">
            <v>(ricavi per Neuro-psichiatria Infantile (Uonpia) per Stranieri - codice onere - CSCS)</v>
          </cell>
          <cell r="V4384">
            <v>0</v>
          </cell>
          <cell r="W4384">
            <v>0</v>
          </cell>
          <cell r="X4384">
            <v>0</v>
          </cell>
        </row>
        <row r="4385">
          <cell r="J4385" t="str">
            <v>INPUTA.4.a</v>
          </cell>
          <cell r="P4385" t="str">
            <v>A.4.a</v>
          </cell>
          <cell r="Q4385" t="str">
            <v>(ricavi per attivita' di psichiatria (circ. 46/san)  per la ATS di appartenenza)</v>
          </cell>
          <cell r="V4385">
            <v>0</v>
          </cell>
          <cell r="W4385">
            <v>0</v>
          </cell>
          <cell r="X4385">
            <v>0</v>
          </cell>
        </row>
        <row r="4386">
          <cell r="J4386" t="str">
            <v>INPUTA.4.a</v>
          </cell>
          <cell r="P4386" t="str">
            <v>A.4.a</v>
          </cell>
          <cell r="Q4386" t="str">
            <v>(ricavi per attivita' di psichiatria (circ. 46/san) per altre ATS lombarde)</v>
          </cell>
          <cell r="V4386">
            <v>0</v>
          </cell>
          <cell r="W4386">
            <v>0</v>
          </cell>
          <cell r="X4386">
            <v>0</v>
          </cell>
        </row>
        <row r="4387">
          <cell r="J4387" t="str">
            <v>INPUTA.4.a</v>
          </cell>
          <cell r="P4387" t="str">
            <v>A.4.a</v>
          </cell>
          <cell r="Q4387" t="str">
            <v>(ricavi per attivita' di psichiatria (circ. 46/san) per Extraregione (Mobilità non soggetta a compensazione))</v>
          </cell>
          <cell r="V4387">
            <v>0</v>
          </cell>
          <cell r="W4387">
            <v>0</v>
          </cell>
          <cell r="X4387">
            <v>0</v>
          </cell>
        </row>
        <row r="4388">
          <cell r="J4388" t="str">
            <v>INPUTA.4.a</v>
          </cell>
          <cell r="P4388" t="str">
            <v>A.4.a</v>
          </cell>
          <cell r="Q4388" t="str">
            <v>(ricavi per attivita' di psichiatria (circ. 46/san) stranieri)</v>
          </cell>
          <cell r="V4388">
            <v>0</v>
          </cell>
          <cell r="W4388">
            <v>0</v>
          </cell>
          <cell r="X4388">
            <v>0</v>
          </cell>
        </row>
        <row r="4389">
          <cell r="J4389" t="str">
            <v>TOTALA.4.a</v>
          </cell>
          <cell r="P4389" t="str">
            <v>A.4.a</v>
          </cell>
          <cell r="Q4389" t="str">
            <v>(ricavi per farmaci File F per la ATS di appartenenza)</v>
          </cell>
          <cell r="V4389">
            <v>0</v>
          </cell>
          <cell r="W4389">
            <v>0</v>
          </cell>
          <cell r="X4389">
            <v>0</v>
          </cell>
        </row>
        <row r="4390">
          <cell r="J4390" t="str">
            <v>INPUTA.4.a</v>
          </cell>
          <cell r="P4390" t="str">
            <v>A.4.a</v>
          </cell>
          <cell r="Q4390" t="str">
            <v>(ricavi per farmaci File F (escluso HCV) per la ATS di appartenenza)</v>
          </cell>
          <cell r="V4390">
            <v>0</v>
          </cell>
          <cell r="W4390">
            <v>0</v>
          </cell>
          <cell r="X4390">
            <v>0</v>
          </cell>
        </row>
        <row r="4391">
          <cell r="J4391" t="str">
            <v>INPUTA.4.a</v>
          </cell>
          <cell r="P4391" t="str">
            <v>A.4.a</v>
          </cell>
          <cell r="Q4391" t="str">
            <v>(ricavi per farmaci HCV per la ATS di appartenenza)</v>
          </cell>
          <cell r="V4391">
            <v>0</v>
          </cell>
          <cell r="W4391">
            <v>0</v>
          </cell>
          <cell r="X4391">
            <v>0</v>
          </cell>
        </row>
        <row r="4392">
          <cell r="J4392" t="str">
            <v>TOTALA.4.a</v>
          </cell>
          <cell r="P4392" t="str">
            <v>A.4.a</v>
          </cell>
          <cell r="Q4392" t="str">
            <v>(ricavi per farmaci File F per altre ATS lombarde)</v>
          </cell>
          <cell r="V4392">
            <v>0</v>
          </cell>
          <cell r="W4392">
            <v>0</v>
          </cell>
          <cell r="X4392">
            <v>0</v>
          </cell>
        </row>
        <row r="4393">
          <cell r="J4393" t="str">
            <v>INPUTA.4.a</v>
          </cell>
          <cell r="P4393" t="str">
            <v>A.4.a</v>
          </cell>
          <cell r="Q4393" t="str">
            <v>(ricavi per farmaci File F (escluso HCV) per altre ATS lombarde)</v>
          </cell>
          <cell r="V4393">
            <v>0</v>
          </cell>
          <cell r="W4393">
            <v>0</v>
          </cell>
          <cell r="X4393">
            <v>0</v>
          </cell>
        </row>
        <row r="4394">
          <cell r="J4394" t="str">
            <v>INPUTA.4.a</v>
          </cell>
          <cell r="P4394" t="str">
            <v>A.4.a</v>
          </cell>
          <cell r="Q4394" t="str">
            <v>(ricavi per farmaci HCV per altre ATS lombarde)</v>
          </cell>
          <cell r="V4394">
            <v>0</v>
          </cell>
          <cell r="W4394">
            <v>0</v>
          </cell>
          <cell r="X4394">
            <v>0</v>
          </cell>
        </row>
        <row r="4395">
          <cell r="J4395" t="str">
            <v>TOTALA.4.a</v>
          </cell>
          <cell r="P4395" t="str">
            <v>A.4.a</v>
          </cell>
          <cell r="Q4395" t="str">
            <v>(ricavi per farmaci File F per Extraregione (Mobilità attiva in compensazione))</v>
          </cell>
          <cell r="V4395">
            <v>0</v>
          </cell>
          <cell r="W4395">
            <v>0</v>
          </cell>
          <cell r="X4395">
            <v>0</v>
          </cell>
        </row>
        <row r="4396">
          <cell r="J4396" t="str">
            <v>INPUTA.4.a</v>
          </cell>
          <cell r="P4396" t="str">
            <v>A.4.a</v>
          </cell>
          <cell r="Q4396" t="str">
            <v>(ricavi per farmaci File F (escluso HCV) per Extraregione (Mobilità attiva in compensazione))</v>
          </cell>
          <cell r="V4396">
            <v>0</v>
          </cell>
          <cell r="W4396">
            <v>0</v>
          </cell>
          <cell r="X4396">
            <v>0</v>
          </cell>
        </row>
        <row r="4397">
          <cell r="J4397" t="str">
            <v>INPUTA.4.a</v>
          </cell>
          <cell r="P4397" t="str">
            <v>A.4.a</v>
          </cell>
          <cell r="Q4397" t="str">
            <v>(ricavi per farmaci HCV per Extraregione (Mobilità attiva in compensazione))</v>
          </cell>
          <cell r="V4397">
            <v>0</v>
          </cell>
          <cell r="W4397">
            <v>0</v>
          </cell>
          <cell r="X4397">
            <v>0</v>
          </cell>
        </row>
        <row r="4398">
          <cell r="J4398" t="str">
            <v>TOTALA.4.a</v>
          </cell>
          <cell r="P4398" t="str">
            <v>A.4.a</v>
          </cell>
          <cell r="Q4398" t="str">
            <v>(ricavi per i farmaci File F per stranieri)</v>
          </cell>
          <cell r="V4398">
            <v>0</v>
          </cell>
          <cell r="W4398">
            <v>0</v>
          </cell>
          <cell r="X4398">
            <v>0</v>
          </cell>
        </row>
        <row r="4399">
          <cell r="J4399" t="str">
            <v>INPUTA.4.a</v>
          </cell>
          <cell r="P4399" t="str">
            <v>A.4.a</v>
          </cell>
          <cell r="Q4399" t="str">
            <v>(ricavi per i farmaci File F (escluso HCV) per stranieri)</v>
          </cell>
          <cell r="V4399">
            <v>0</v>
          </cell>
          <cell r="W4399">
            <v>0</v>
          </cell>
          <cell r="X4399">
            <v>0</v>
          </cell>
        </row>
        <row r="4400">
          <cell r="J4400" t="str">
            <v>INPUTA.4.a</v>
          </cell>
          <cell r="P4400" t="str">
            <v>A.4.a</v>
          </cell>
          <cell r="Q4400" t="str">
            <v>(ricavi per i farmaci HCV per stranieri)</v>
          </cell>
          <cell r="V4400">
            <v>0</v>
          </cell>
          <cell r="W4400">
            <v>0</v>
          </cell>
          <cell r="X4400">
            <v>0</v>
          </cell>
        </row>
        <row r="4401">
          <cell r="J4401" t="str">
            <v>TOTALA.4.a</v>
          </cell>
          <cell r="P4401" t="str">
            <v>A.4.a</v>
          </cell>
          <cell r="Q4401" t="str">
            <v>(ricavi per i farmaci File F per carcerati (per conto Istituti penitenziari))</v>
          </cell>
          <cell r="V4401">
            <v>0</v>
          </cell>
          <cell r="W4401">
            <v>0</v>
          </cell>
          <cell r="X4401">
            <v>0</v>
          </cell>
        </row>
        <row r="4402">
          <cell r="J4402" t="str">
            <v>INPUTA.4.a</v>
          </cell>
          <cell r="P4402" t="str">
            <v>A.4.a</v>
          </cell>
          <cell r="Q4402" t="str">
            <v>(ricavi per i farmaci File F (escluso HCV) per carcerati (per conto Istituti penitenziari))</v>
          </cell>
          <cell r="V4402">
            <v>0</v>
          </cell>
          <cell r="W4402">
            <v>0</v>
          </cell>
          <cell r="X4402">
            <v>0</v>
          </cell>
        </row>
        <row r="4403">
          <cell r="J4403" t="str">
            <v>INPUTA.4.a</v>
          </cell>
          <cell r="P4403" t="str">
            <v>A.4.a</v>
          </cell>
          <cell r="Q4403" t="str">
            <v>(ricavi per i farmaci HCV per carcerati (per conto Istituti penitenziari))</v>
          </cell>
          <cell r="V4403">
            <v>0</v>
          </cell>
          <cell r="W4403">
            <v>0</v>
          </cell>
          <cell r="X4403">
            <v>0</v>
          </cell>
        </row>
        <row r="4404">
          <cell r="J4404" t="str">
            <v>INPUTA.4.a</v>
          </cell>
          <cell r="P4404" t="str">
            <v>A.4.a</v>
          </cell>
          <cell r="Q4404" t="str">
            <v>(ricavi per farmaci erogati in "Doppio Canale" per ATS di appartenenza)</v>
          </cell>
          <cell r="V4404">
            <v>0</v>
          </cell>
          <cell r="W4404">
            <v>0</v>
          </cell>
          <cell r="X4404">
            <v>0</v>
          </cell>
        </row>
        <row r="4405">
          <cell r="J4405" t="str">
            <v>INPUTA.4.a</v>
          </cell>
          <cell r="P4405" t="str">
            <v>A.4.a</v>
          </cell>
          <cell r="Q4405" t="str">
            <v>(ricavi per farmaci erogati in "Doppio Canale" per altre ATS lombarde)</v>
          </cell>
          <cell r="V4405">
            <v>0</v>
          </cell>
          <cell r="W4405">
            <v>0</v>
          </cell>
          <cell r="X4405">
            <v>0</v>
          </cell>
        </row>
        <row r="4406">
          <cell r="J4406" t="str">
            <v>INPUTA.4.a</v>
          </cell>
          <cell r="P4406" t="str">
            <v>A.4.a</v>
          </cell>
          <cell r="Q4406" t="str">
            <v>(ricavi per farmaci erogati in "Doppio Canale" per Extraregione (Mobilità attiva in compensazione))</v>
          </cell>
          <cell r="V4406">
            <v>0</v>
          </cell>
          <cell r="W4406">
            <v>0</v>
          </cell>
          <cell r="X4406">
            <v>0</v>
          </cell>
        </row>
        <row r="4407">
          <cell r="J4407" t="str">
            <v>INPUTA.4.a</v>
          </cell>
          <cell r="P4407" t="str">
            <v>A.4.a</v>
          </cell>
          <cell r="Q4407" t="str">
            <v>(ricavi per farmaci erogati in "Doppio Canale" per stranieri)</v>
          </cell>
          <cell r="V4407">
            <v>0</v>
          </cell>
          <cell r="W4407">
            <v>0</v>
          </cell>
          <cell r="X4407">
            <v>0</v>
          </cell>
        </row>
        <row r="4408">
          <cell r="J4408" t="str">
            <v>INPUTA.4.a</v>
          </cell>
          <cell r="P4408" t="str">
            <v>A.4.a</v>
          </cell>
          <cell r="Q4408" t="str">
            <v>(ricavi per farmaci erogati in "Primo ciclo" per ATS di appartenenza)</v>
          </cell>
          <cell r="V4408">
            <v>0</v>
          </cell>
          <cell r="W4408">
            <v>0</v>
          </cell>
          <cell r="X4408">
            <v>0</v>
          </cell>
        </row>
        <row r="4409">
          <cell r="J4409" t="str">
            <v>INPUTA.4.a</v>
          </cell>
          <cell r="P4409" t="str">
            <v>A.4.a</v>
          </cell>
          <cell r="Q4409" t="str">
            <v>(ricavi per farmaci erogati in "Primo ciclo" per altre ATS lombarde)</v>
          </cell>
          <cell r="V4409">
            <v>0</v>
          </cell>
          <cell r="W4409">
            <v>0</v>
          </cell>
          <cell r="X4409">
            <v>0</v>
          </cell>
        </row>
        <row r="4410">
          <cell r="J4410" t="str">
            <v>INPUTA.4.a</v>
          </cell>
          <cell r="P4410" t="str">
            <v>A.4.a</v>
          </cell>
          <cell r="Q4410" t="str">
            <v>(ricavi per farmaci erogati in "Primo ciclo" per Extraregione (Mobilità attiva in compensazione))</v>
          </cell>
          <cell r="V4410">
            <v>0</v>
          </cell>
          <cell r="W4410">
            <v>0</v>
          </cell>
          <cell r="X4410">
            <v>0</v>
          </cell>
        </row>
        <row r="4411">
          <cell r="J4411" t="str">
            <v>INPUTA.4.a</v>
          </cell>
          <cell r="P4411" t="str">
            <v>A.4.a</v>
          </cell>
          <cell r="Q4411" t="str">
            <v>(ricavi per farmaci erogati in "Primo ciclo" per stranieri)</v>
          </cell>
          <cell r="V4411">
            <v>0</v>
          </cell>
          <cell r="W4411">
            <v>0</v>
          </cell>
          <cell r="X4411">
            <v>0</v>
          </cell>
        </row>
        <row r="4412">
          <cell r="J4412" t="str">
            <v>INPUTA.4.a</v>
          </cell>
          <cell r="P4412" t="str">
            <v>A.4.a</v>
          </cell>
          <cell r="Q4412" t="str">
            <v>(Prestazioni di servizi MMG, PLS, Continuità assistenziale per ATS di appartenenza)</v>
          </cell>
          <cell r="V4412">
            <v>0</v>
          </cell>
          <cell r="W4412">
            <v>0</v>
          </cell>
          <cell r="X4412">
            <v>0</v>
          </cell>
        </row>
        <row r="4413">
          <cell r="J4413" t="str">
            <v>INPUTA.4.a</v>
          </cell>
          <cell r="P4413" t="str">
            <v>A.4.a</v>
          </cell>
          <cell r="Q4413" t="str">
            <v>(Prestazioni di servizi MMG, PLS, Continuità assistenziale per altre ATS lombarde)</v>
          </cell>
          <cell r="V4413">
            <v>0</v>
          </cell>
          <cell r="W4413">
            <v>0</v>
          </cell>
          <cell r="X4413">
            <v>0</v>
          </cell>
        </row>
        <row r="4414">
          <cell r="J4414" t="str">
            <v>INPUTA.4.a</v>
          </cell>
          <cell r="P4414" t="str">
            <v>A.4.a</v>
          </cell>
          <cell r="Q4414" t="str">
            <v>(Prestazioni servizi farmaceutica convenzionata per ATS di appartenenza)</v>
          </cell>
          <cell r="V4414">
            <v>0</v>
          </cell>
          <cell r="W4414">
            <v>0</v>
          </cell>
          <cell r="X4414">
            <v>0</v>
          </cell>
        </row>
        <row r="4415">
          <cell r="J4415" t="str">
            <v>INPUTA.4.a</v>
          </cell>
          <cell r="P4415" t="str">
            <v>A.4.a</v>
          </cell>
          <cell r="Q4415" t="str">
            <v>(Prestazioni servizi farmaceutica convenzionata per altre ATS lombarde)</v>
          </cell>
          <cell r="V4415">
            <v>0</v>
          </cell>
          <cell r="W4415">
            <v>0</v>
          </cell>
          <cell r="X4415">
            <v>0</v>
          </cell>
        </row>
        <row r="4416">
          <cell r="J4416" t="str">
            <v>INPUTA.4.a</v>
          </cell>
          <cell r="P4416" t="str">
            <v>A.4.a</v>
          </cell>
          <cell r="Q4416" t="str">
            <v>(Prestazioni termali per ATS di appartenenza)</v>
          </cell>
          <cell r="V4416">
            <v>0</v>
          </cell>
          <cell r="W4416">
            <v>0</v>
          </cell>
          <cell r="X4416">
            <v>0</v>
          </cell>
        </row>
        <row r="4417">
          <cell r="J4417" t="str">
            <v>INPUTA.4.a</v>
          </cell>
          <cell r="P4417" t="str">
            <v>A.4.a</v>
          </cell>
          <cell r="Q4417" t="str">
            <v>(Prestazioni termali per altre ATS lombarde)</v>
          </cell>
          <cell r="V4417">
            <v>0</v>
          </cell>
          <cell r="W4417">
            <v>0</v>
          </cell>
          <cell r="X4417">
            <v>0</v>
          </cell>
        </row>
        <row r="4418">
          <cell r="J4418" t="str">
            <v>INPUTA.4.a</v>
          </cell>
          <cell r="P4418" t="str">
            <v>A.4.a</v>
          </cell>
          <cell r="Q4418" t="str">
            <v>(Prestazioni di trasporto ambulanze ed elisoccorso per ATS di appartenenza)</v>
          </cell>
          <cell r="V4418">
            <v>0</v>
          </cell>
          <cell r="W4418">
            <v>0</v>
          </cell>
          <cell r="X4418">
            <v>0</v>
          </cell>
        </row>
        <row r="4419">
          <cell r="J4419" t="str">
            <v>INPUTA.4.a</v>
          </cell>
          <cell r="P4419" t="str">
            <v>A.4.a</v>
          </cell>
          <cell r="Q4419" t="str">
            <v>(Prestazioni di trasporto ambulanze ed elisoccorso per  ATS/ASST/Irccs della Regione)</v>
          </cell>
          <cell r="V4419">
            <v>0</v>
          </cell>
          <cell r="W4419">
            <v>0</v>
          </cell>
          <cell r="X4419">
            <v>0</v>
          </cell>
        </row>
        <row r="4420">
          <cell r="J4420" t="str">
            <v>INPUT</v>
          </cell>
          <cell r="Q4420" t="str">
            <v>(Prestazioni di assistenza integrativa  per ATS di appartenenza)</v>
          </cell>
          <cell r="V4420">
            <v>0</v>
          </cell>
          <cell r="W4420">
            <v>0</v>
          </cell>
          <cell r="X4420">
            <v>0</v>
          </cell>
        </row>
        <row r="4421">
          <cell r="J4421" t="str">
            <v>INPUT</v>
          </cell>
          <cell r="Q4421" t="str">
            <v>(Prestazioni di assistenza integrativa per altre ATS lombarde)</v>
          </cell>
          <cell r="V4421">
            <v>0</v>
          </cell>
          <cell r="W4421">
            <v>0</v>
          </cell>
          <cell r="X4421">
            <v>0</v>
          </cell>
        </row>
        <row r="4422">
          <cell r="J4422" t="str">
            <v>INPUT</v>
          </cell>
          <cell r="Q4422" t="str">
            <v>(Prestazioni di assistenza protesica per ATS di appartenenza)</v>
          </cell>
          <cell r="V4422">
            <v>0</v>
          </cell>
          <cell r="W4422">
            <v>0</v>
          </cell>
          <cell r="X4422">
            <v>0</v>
          </cell>
        </row>
        <row r="4423">
          <cell r="J4423" t="str">
            <v>INPUT</v>
          </cell>
          <cell r="Q4423" t="str">
            <v>(Prestazioni di assistenza protesica per altre ATS lombarde)</v>
          </cell>
          <cell r="V4423">
            <v>0</v>
          </cell>
          <cell r="W4423">
            <v>0</v>
          </cell>
          <cell r="X4423">
            <v>0</v>
          </cell>
        </row>
        <row r="4424">
          <cell r="J4424" t="str">
            <v>INPUT</v>
          </cell>
          <cell r="Q4424" t="str">
            <v>(Prestazioni di assistenza riabilitativa extraospedaliera per ATS di appartenenza)</v>
          </cell>
          <cell r="V4424">
            <v>0</v>
          </cell>
          <cell r="W4424">
            <v>0</v>
          </cell>
          <cell r="X4424">
            <v>0</v>
          </cell>
        </row>
        <row r="4425">
          <cell r="J4425" t="str">
            <v>INPUT</v>
          </cell>
          <cell r="Q4425" t="str">
            <v>(Prestazioni di assistenza riabilitativa extraospedaliera per altre ATS lombarde)</v>
          </cell>
          <cell r="V4425">
            <v>0</v>
          </cell>
          <cell r="W4425">
            <v>0</v>
          </cell>
          <cell r="X4425">
            <v>0</v>
          </cell>
        </row>
        <row r="4426">
          <cell r="J4426" t="str">
            <v>INPUTA.4.a</v>
          </cell>
          <cell r="P4426" t="str">
            <v>A.4.a</v>
          </cell>
          <cell r="Q4426" t="str">
            <v>(Ricavi per cessioni di emocomponenti e cellule staminali di produzione regionale  VS ATS, ASST, IRCCS della Regione )</v>
          </cell>
          <cell r="V4426">
            <v>0</v>
          </cell>
          <cell r="W4426">
            <v>0</v>
          </cell>
          <cell r="X4426">
            <v>0</v>
          </cell>
        </row>
        <row r="4427">
          <cell r="J4427" t="str">
            <v>INPUTA.4.a</v>
          </cell>
          <cell r="P4427" t="str">
            <v>A.4.a</v>
          </cell>
          <cell r="Q4427" t="str">
            <v xml:space="preserve">Ricavi per cessioni di emocomponenti e cellule staminali NON di produzione regionale VS ATS, ASST, IRCCS della Regione </v>
          </cell>
          <cell r="V4427">
            <v>0</v>
          </cell>
          <cell r="W4427">
            <v>0</v>
          </cell>
          <cell r="X4427">
            <v>0</v>
          </cell>
        </row>
        <row r="4428">
          <cell r="J4428" t="str">
            <v>INPUTA.4.a</v>
          </cell>
          <cell r="P4428" t="str">
            <v>A.4.a</v>
          </cell>
          <cell r="Q4428" t="str">
            <v>( Prestazioni assistenza domiciliare integrata (ADI) per ATS di appartenenza)</v>
          </cell>
          <cell r="V4428">
            <v>0</v>
          </cell>
          <cell r="W4428">
            <v>0</v>
          </cell>
          <cell r="X4428">
            <v>0</v>
          </cell>
        </row>
        <row r="4429">
          <cell r="J4429" t="str">
            <v>INPUTA.4.a</v>
          </cell>
          <cell r="P4429" t="str">
            <v>A.4.a</v>
          </cell>
          <cell r="Q4429" t="str">
            <v>( Prestazioni assistenza domiciliare integrata (ADI) per altre ATS lombarde)</v>
          </cell>
          <cell r="V4429">
            <v>0</v>
          </cell>
          <cell r="W4429">
            <v>0</v>
          </cell>
          <cell r="X4429">
            <v>0</v>
          </cell>
        </row>
        <row r="4430">
          <cell r="J4430" t="str">
            <v>INPUTA.4.a</v>
          </cell>
          <cell r="P4430" t="str">
            <v>A.4.a</v>
          </cell>
          <cell r="Q4430" t="str">
            <v>(Prestazioni di trasporto ambulanze ed elisoccorso Fuori regione (Mobilità attiva in compensazione))</v>
          </cell>
          <cell r="V4430">
            <v>0</v>
          </cell>
          <cell r="W4430">
            <v>0</v>
          </cell>
          <cell r="X4430">
            <v>0</v>
          </cell>
        </row>
        <row r="4431">
          <cell r="J4431" t="str">
            <v>INPUTA.4.a</v>
          </cell>
          <cell r="P4431" t="str">
            <v>A.4.a</v>
          </cell>
          <cell r="Q4431" t="str">
            <v>(Altre prestazioni sanitarie v/ATS di appartenenza)</v>
          </cell>
          <cell r="V4431">
            <v>0</v>
          </cell>
          <cell r="W4431">
            <v>0</v>
          </cell>
          <cell r="X4431">
            <v>0</v>
          </cell>
        </row>
        <row r="4432">
          <cell r="J4432" t="str">
            <v>INPUTA.4.a</v>
          </cell>
          <cell r="P4432" t="str">
            <v>A.4.a</v>
          </cell>
          <cell r="Q4432" t="str">
            <v>(Altre prestazioni sanitarie verso altre ATS/ASST/Fondazioni lombardi)</v>
          </cell>
          <cell r="V4432">
            <v>0</v>
          </cell>
          <cell r="W4432">
            <v>0</v>
          </cell>
          <cell r="X4432">
            <v>0</v>
          </cell>
        </row>
        <row r="4433">
          <cell r="J4433" t="str">
            <v>INPUTA.4.a</v>
          </cell>
          <cell r="P4433" t="str">
            <v>A.4.a</v>
          </cell>
          <cell r="Q4433" t="str">
            <v>Ricavi per prestazioni di cure palliative domiciliari per ATS di  appartenenza</v>
          </cell>
          <cell r="V4433">
            <v>0</v>
          </cell>
          <cell r="W4433">
            <v>0</v>
          </cell>
          <cell r="X4433">
            <v>0</v>
          </cell>
        </row>
        <row r="4434">
          <cell r="J4434" t="str">
            <v>INPUTA.4.a</v>
          </cell>
          <cell r="P4434" t="str">
            <v>A.4.a</v>
          </cell>
          <cell r="Q4434" t="str">
            <v>Ricavi per prestazioni di cure palliative domiciliari per altre ATS lombarde</v>
          </cell>
          <cell r="V4434">
            <v>0</v>
          </cell>
          <cell r="W4434">
            <v>0</v>
          </cell>
          <cell r="X4434">
            <v>0</v>
          </cell>
        </row>
        <row r="4435">
          <cell r="J4435" t="str">
            <v>INPUTA.4.a</v>
          </cell>
          <cell r="P4435" t="str">
            <v>A.4.a</v>
          </cell>
          <cell r="Q4435" t="str">
            <v>Ricavi per prestazioni di cure palliative residenziali per ATS di appartenenza</v>
          </cell>
          <cell r="V4435">
            <v>0</v>
          </cell>
          <cell r="W4435">
            <v>0</v>
          </cell>
          <cell r="X4435">
            <v>0</v>
          </cell>
        </row>
        <row r="4436">
          <cell r="J4436" t="str">
            <v>INPUTA.4.a</v>
          </cell>
          <cell r="P4436" t="str">
            <v>A.4.a</v>
          </cell>
          <cell r="Q4436" t="str">
            <v>Ricavi per prestazioni di cure palliative residenziali per ATS di appartenenza</v>
          </cell>
          <cell r="V4436">
            <v>0</v>
          </cell>
          <cell r="W4436">
            <v>0</v>
          </cell>
          <cell r="X4436">
            <v>0</v>
          </cell>
        </row>
        <row r="4437">
          <cell r="J4437" t="str">
            <v>INPUTA.4.a</v>
          </cell>
          <cell r="P4437" t="str">
            <v>A.4.a</v>
          </cell>
          <cell r="Q4437" t="str">
            <v>(Altre prestazioni sanitarie ad altri soggetti pubblici)</v>
          </cell>
          <cell r="V4437">
            <v>0</v>
          </cell>
          <cell r="W4437">
            <v>0</v>
          </cell>
          <cell r="X4437">
            <v>0</v>
          </cell>
        </row>
        <row r="4438">
          <cell r="J4438" t="str">
            <v>INPUT</v>
          </cell>
          <cell r="Q4438" t="str">
            <v>Prestazioni assistenza integrativa da pubblico (extraregione) - (soggette a compensazione))</v>
          </cell>
          <cell r="V4438">
            <v>0</v>
          </cell>
          <cell r="W4438">
            <v>0</v>
          </cell>
          <cell r="X4438">
            <v>0</v>
          </cell>
        </row>
        <row r="4439">
          <cell r="J4439" t="str">
            <v>INPUT</v>
          </cell>
          <cell r="Q4439" t="str">
            <v xml:space="preserve"> Prestazioni assistenza protesica da pubblico (extraregione) - (soggette a compensazione))</v>
          </cell>
          <cell r="V4439">
            <v>0</v>
          </cell>
          <cell r="W4439">
            <v>0</v>
          </cell>
          <cell r="X4439">
            <v>0</v>
          </cell>
        </row>
        <row r="4440">
          <cell r="J4440" t="str">
            <v>INPUTA.4.a</v>
          </cell>
          <cell r="P4440" t="str">
            <v>A.4.a</v>
          </cell>
          <cell r="Q4440" t="str">
            <v>(Altre prestazioni sanitarie a soggetti pubblici extraregione (soggette a compensazione))</v>
          </cell>
          <cell r="V4440">
            <v>0</v>
          </cell>
          <cell r="W4440">
            <v>0</v>
          </cell>
          <cell r="X4440">
            <v>0</v>
          </cell>
        </row>
        <row r="4441">
          <cell r="J4441" t="str">
            <v>INPUTA.4.a</v>
          </cell>
          <cell r="P4441" t="str">
            <v>A.4.a</v>
          </cell>
          <cell r="Q4441" t="str">
            <v>(Altre prestazioni sanitarie a soggetti pubblici extraregione (non in compensazione))</v>
          </cell>
          <cell r="V4441">
            <v>0</v>
          </cell>
          <cell r="W4441">
            <v>0</v>
          </cell>
          <cell r="X4441">
            <v>0</v>
          </cell>
        </row>
        <row r="4442">
          <cell r="J4442" t="str">
            <v>INPUTA.4.a</v>
          </cell>
          <cell r="P4442" t="str">
            <v>A.4.a</v>
          </cell>
          <cell r="Q4442" t="str">
            <v>(Altre prestazioni socio sanitarie v/ ATS di appartenenza)</v>
          </cell>
          <cell r="V4442">
            <v>0</v>
          </cell>
          <cell r="W4442">
            <v>0</v>
          </cell>
          <cell r="X4442">
            <v>0</v>
          </cell>
        </row>
        <row r="4443">
          <cell r="J4443" t="str">
            <v>INPUTA.4.a</v>
          </cell>
          <cell r="P4443" t="str">
            <v>A.4.a</v>
          </cell>
          <cell r="Q4443" t="str">
            <v>(Ricavi per Voucher socio-sanitari ATS della Regione)</v>
          </cell>
          <cell r="V4443">
            <v>0</v>
          </cell>
          <cell r="W4443">
            <v>0</v>
          </cell>
          <cell r="X4443">
            <v>0</v>
          </cell>
        </row>
        <row r="4444">
          <cell r="J4444" t="str">
            <v>INPUTA.4.a</v>
          </cell>
          <cell r="P4444" t="str">
            <v>A.4.a</v>
          </cell>
          <cell r="Q4444" t="str">
            <v>(Altre prestazioni socio sanitarie verso altre ATS/ASST/Fondazioni lombardi)</v>
          </cell>
          <cell r="V4444">
            <v>0</v>
          </cell>
          <cell r="W4444">
            <v>0</v>
          </cell>
          <cell r="X4444">
            <v>0</v>
          </cell>
        </row>
        <row r="4445">
          <cell r="J4445" t="str">
            <v>INPUTA.4.a</v>
          </cell>
          <cell r="P4445" t="str">
            <v>A.4.a</v>
          </cell>
          <cell r="Q4445" t="str">
            <v>(Altre prestazioni socio sanitarie ad altri soggetti pubblici)</v>
          </cell>
          <cell r="V4445">
            <v>0</v>
          </cell>
          <cell r="W4445">
            <v>0</v>
          </cell>
          <cell r="X4445">
            <v>0</v>
          </cell>
        </row>
        <row r="4446">
          <cell r="J4446" t="str">
            <v>INPUTA.4.a</v>
          </cell>
          <cell r="P4446" t="str">
            <v>A.4.a</v>
          </cell>
          <cell r="Q4446" t="str">
            <v>(Altre prestazioni socio sanitarie Extraregione (non soggette a compensazione))</v>
          </cell>
          <cell r="V4446">
            <v>0</v>
          </cell>
          <cell r="W4446">
            <v>0</v>
          </cell>
          <cell r="X4446">
            <v>0</v>
          </cell>
        </row>
        <row r="4447">
          <cell r="J4447" t="str">
            <v>INPUTA.4.a</v>
          </cell>
          <cell r="P4447" t="str">
            <v>A.4.a</v>
          </cell>
          <cell r="Q4447" t="str">
            <v>(Prestazioni di assistenza riabilitativa non soggetta a compensazione Extraregionale)</v>
          </cell>
          <cell r="V4447">
            <v>0</v>
          </cell>
          <cell r="W4447">
            <v>0</v>
          </cell>
          <cell r="X4447">
            <v>0</v>
          </cell>
        </row>
        <row r="4448">
          <cell r="J4448" t="str">
            <v>INPUTA.4.a</v>
          </cell>
          <cell r="P4448" t="str">
            <v>A.4.a</v>
          </cell>
          <cell r="Q4448" t="str">
            <v>(Ricavi per consulenza sanitaria per ATS di appartenenza)</v>
          </cell>
          <cell r="V4448">
            <v>0</v>
          </cell>
          <cell r="W4448">
            <v>0</v>
          </cell>
          <cell r="X4448">
            <v>0</v>
          </cell>
        </row>
        <row r="4449">
          <cell r="J4449" t="str">
            <v>INPUTA.4.a</v>
          </cell>
          <cell r="P4449" t="str">
            <v>A.4.a</v>
          </cell>
          <cell r="Q4449" t="str">
            <v>(Ricavi per consulenza sanitaria v/altre ATS-ASST-Fondazioni della Regione)</v>
          </cell>
          <cell r="V4449">
            <v>0</v>
          </cell>
          <cell r="W4449">
            <v>0</v>
          </cell>
          <cell r="X4449">
            <v>0</v>
          </cell>
        </row>
        <row r="4450">
          <cell r="J4450" t="str">
            <v>INPUTA.4.c</v>
          </cell>
          <cell r="P4450" t="str">
            <v>A.4.c</v>
          </cell>
          <cell r="Q4450" t="str">
            <v>(Ricavi per consulenza sanitaria ad altri soggetti pubblici)</v>
          </cell>
          <cell r="V4450">
            <v>0</v>
          </cell>
          <cell r="W4450">
            <v>0</v>
          </cell>
          <cell r="X4450">
            <v>0</v>
          </cell>
        </row>
        <row r="4451">
          <cell r="J4451" t="str">
            <v>INPUTA.4.c</v>
          </cell>
          <cell r="P4451" t="str">
            <v>A.4.c</v>
          </cell>
          <cell r="Q4451" t="str">
            <v>(Ricavi per consulenza sanitaria ad altri soggetti pubblici Extraregione (non soggette a compensazione))</v>
          </cell>
          <cell r="V4451">
            <v>0</v>
          </cell>
          <cell r="W4451">
            <v>0</v>
          </cell>
          <cell r="X4451">
            <v>0</v>
          </cell>
        </row>
        <row r="4452">
          <cell r="J4452" t="str">
            <v>INPUTA.4.c</v>
          </cell>
          <cell r="P4452" t="str">
            <v>A.4.c</v>
          </cell>
          <cell r="Q4452" t="str">
            <v>(Ricavi per consulenza sanitaria a privati)</v>
          </cell>
          <cell r="V4452">
            <v>0</v>
          </cell>
          <cell r="W4452">
            <v>0</v>
          </cell>
          <cell r="X4452">
            <v>0</v>
          </cell>
        </row>
        <row r="4453">
          <cell r="J4453" t="str">
            <v>INPUTA.4.c</v>
          </cell>
          <cell r="P4453" t="str">
            <v>A.4.c</v>
          </cell>
          <cell r="Q4453" t="str">
            <v>(Ricavi per prestazioni sanitarie erogate a soggetti privati)</v>
          </cell>
          <cell r="V4453">
            <v>0</v>
          </cell>
          <cell r="W4453">
            <v>0</v>
          </cell>
          <cell r="X4453">
            <v>0</v>
          </cell>
        </row>
        <row r="4454">
          <cell r="J4454" t="str">
            <v>INPUTA.4.c</v>
          </cell>
          <cell r="P4454" t="str">
            <v>A.4.c</v>
          </cell>
          <cell r="Q4454" t="str">
            <v>(Ricavi per prestazioni socio sanitarie a soggetti privati)</v>
          </cell>
          <cell r="V4454">
            <v>0</v>
          </cell>
          <cell r="W4454">
            <v>0</v>
          </cell>
          <cell r="X4454">
            <v>0</v>
          </cell>
        </row>
        <row r="4455">
          <cell r="J4455" t="str">
            <v>INPUTA.4.b</v>
          </cell>
          <cell r="P4455" t="str">
            <v>A.4.b</v>
          </cell>
          <cell r="Q4455" t="str">
            <v>(Ricavi per libera professione ex art. 55 c.1 lett. a) - b)  Ccnl - (Area ospedaliera))</v>
          </cell>
          <cell r="V4455">
            <v>0</v>
          </cell>
          <cell r="W4455">
            <v>0</v>
          </cell>
          <cell r="X4455">
            <v>0</v>
          </cell>
        </row>
        <row r="4456">
          <cell r="J4456" t="str">
            <v>INPUTA.4.b</v>
          </cell>
          <cell r="P4456" t="str">
            <v>A.4.b</v>
          </cell>
          <cell r="Q4456" t="str">
            <v>(Ricavi per libera professione ex art. 55 c.1 lett. a) - b)  Ccnl - (Area specialistica))</v>
          </cell>
          <cell r="V4456">
            <v>0</v>
          </cell>
          <cell r="W4456">
            <v>0</v>
          </cell>
          <cell r="X4456">
            <v>0</v>
          </cell>
        </row>
        <row r="4457">
          <cell r="J4457" t="str">
            <v>INPUTA.4.b</v>
          </cell>
          <cell r="P4457" t="str">
            <v>A.4.b</v>
          </cell>
          <cell r="Q4457" t="str">
            <v>(Ricavi per libera professione ex art. 55 c.1 lett. a) - b)  Ccnl - (Area sanità pubblica))</v>
          </cell>
          <cell r="V4457">
            <v>0</v>
          </cell>
          <cell r="W4457">
            <v>0</v>
          </cell>
          <cell r="X4457">
            <v>0</v>
          </cell>
        </row>
        <row r="4458">
          <cell r="J4458" t="str">
            <v>INPUTA.4.b</v>
          </cell>
          <cell r="P4458" t="str">
            <v>A.4.b</v>
          </cell>
          <cell r="Q4458" t="str">
            <v>(Ricavi per servizi di consulenza sanitaria in area pagamento (art. 55 c.1 lett. c) d)  ed ex art. 57-58 CCNL))</v>
          </cell>
          <cell r="V4458">
            <v>0</v>
          </cell>
          <cell r="W4458">
            <v>0</v>
          </cell>
          <cell r="X4458">
            <v>0</v>
          </cell>
        </row>
        <row r="4459">
          <cell r="J4459" t="str">
            <v>INPUTA.4.b</v>
          </cell>
          <cell r="P4459" t="str">
            <v>A.4.b</v>
          </cell>
          <cell r="Q4459" t="str">
            <v>(Ricavi per servizi di consulenza sanitaria in area pagamento (art. 55 c.1 lett. c) d)  ed ex art. 57-58 CCNL) verso ATS-ASST-Fondazioni della Regione)</v>
          </cell>
          <cell r="V4459">
            <v>0</v>
          </cell>
          <cell r="W4459">
            <v>0</v>
          </cell>
          <cell r="X4459">
            <v>0</v>
          </cell>
        </row>
        <row r="4460">
          <cell r="J4460" t="str">
            <v>INPUTA.4.b</v>
          </cell>
          <cell r="P4460" t="str">
            <v>A.4.b</v>
          </cell>
          <cell r="Q4460" t="str">
            <v>(Ricavi per prestazioni sanitarie intramoenia - Altro)</v>
          </cell>
          <cell r="V4460">
            <v>0</v>
          </cell>
          <cell r="W4460">
            <v>0</v>
          </cell>
          <cell r="X4460">
            <v>0</v>
          </cell>
        </row>
        <row r="4461">
          <cell r="J4461" t="str">
            <v>INPUTA.4.b</v>
          </cell>
          <cell r="P4461" t="str">
            <v>A.4.b</v>
          </cell>
          <cell r="Q4461" t="str">
            <v>(Ricavi per prestazioni sanitarie intramoenia - Altro verso ATS-ASST-Fondazioni della Regione)</v>
          </cell>
          <cell r="V4461">
            <v>0</v>
          </cell>
          <cell r="W4461">
            <v>0</v>
          </cell>
          <cell r="X4461">
            <v>0</v>
          </cell>
        </row>
        <row r="4462">
          <cell r="J4462" t="str">
            <v>INPUTA.4.c</v>
          </cell>
          <cell r="P4462" t="str">
            <v>A.4.c</v>
          </cell>
          <cell r="Q4462" t="str">
            <v>(Ricavi di ATS per attività di prevenzione e sicurezza ambiente di lavoro - certificazioni)</v>
          </cell>
          <cell r="V4462">
            <v>0</v>
          </cell>
          <cell r="W4462">
            <v>0</v>
          </cell>
          <cell r="X4462">
            <v>0</v>
          </cell>
        </row>
        <row r="4463">
          <cell r="J4463" t="str">
            <v>INPUTA.4.c</v>
          </cell>
          <cell r="P4463" t="str">
            <v>A.4.c</v>
          </cell>
          <cell r="Q4463" t="str">
            <v>(Ricavi di ATS per attività di prevenzione e sicurezza ambiente di lavoro - sanzioni)</v>
          </cell>
          <cell r="V4463">
            <v>0</v>
          </cell>
          <cell r="W4463">
            <v>0</v>
          </cell>
          <cell r="X4463">
            <v>0</v>
          </cell>
        </row>
        <row r="4464">
          <cell r="J4464" t="str">
            <v>INPUTA.4.c</v>
          </cell>
          <cell r="P4464" t="str">
            <v>A.4.c</v>
          </cell>
          <cell r="Q4464" t="str">
            <v>(Ricavi di ATS per attività di igiene pubblica ed ambientale - certificazioni)</v>
          </cell>
          <cell r="V4464">
            <v>0</v>
          </cell>
          <cell r="W4464">
            <v>0</v>
          </cell>
          <cell r="X4464">
            <v>0</v>
          </cell>
        </row>
        <row r="4465">
          <cell r="J4465" t="str">
            <v>INPUTA.4.c</v>
          </cell>
          <cell r="P4465" t="str">
            <v>A.4.c</v>
          </cell>
          <cell r="Q4465" t="str">
            <v>(Ricavi di ATS per attività di igiene pubblica ed ambientale - sanzioni)</v>
          </cell>
          <cell r="V4465">
            <v>0</v>
          </cell>
          <cell r="W4465">
            <v>0</v>
          </cell>
          <cell r="X4465">
            <v>0</v>
          </cell>
        </row>
        <row r="4466">
          <cell r="J4466" t="str">
            <v>INPUTA.4.c</v>
          </cell>
          <cell r="P4466" t="str">
            <v>A.4.c</v>
          </cell>
          <cell r="Q4466" t="str">
            <v>(Ricavi di ATS per attività nel campo igiene degli alimenti - certificazioni)</v>
          </cell>
          <cell r="V4466">
            <v>0</v>
          </cell>
          <cell r="W4466">
            <v>0</v>
          </cell>
          <cell r="X4466">
            <v>0</v>
          </cell>
        </row>
        <row r="4467">
          <cell r="J4467" t="str">
            <v>INPUTA.4.c</v>
          </cell>
          <cell r="P4467" t="str">
            <v>A.4.c</v>
          </cell>
          <cell r="Q4467" t="str">
            <v>(Ricavi di ATS per attività nel campo igiene degli alimenti - sanzioni)</v>
          </cell>
          <cell r="V4467">
            <v>0</v>
          </cell>
          <cell r="W4467">
            <v>0</v>
          </cell>
          <cell r="X4467">
            <v>0</v>
          </cell>
        </row>
        <row r="4468">
          <cell r="J4468" t="str">
            <v>INPUTA.4.c</v>
          </cell>
          <cell r="P4468" t="str">
            <v>A.4.c</v>
          </cell>
          <cell r="Q4468" t="str">
            <v>(Ricavi di ATS attività veterinaria da privato - certificazioni)</v>
          </cell>
          <cell r="V4468">
            <v>0</v>
          </cell>
          <cell r="W4468">
            <v>0</v>
          </cell>
          <cell r="X4468">
            <v>0</v>
          </cell>
        </row>
        <row r="4469">
          <cell r="J4469" t="str">
            <v>INPUTA.4.c</v>
          </cell>
          <cell r="P4469" t="str">
            <v>A.4.c</v>
          </cell>
          <cell r="Q4469" t="str">
            <v>(Ricavi di ATS attività veterinaria da privato - sanzioni)</v>
          </cell>
          <cell r="V4469">
            <v>0</v>
          </cell>
          <cell r="W4469">
            <v>0</v>
          </cell>
          <cell r="X4469">
            <v>0</v>
          </cell>
        </row>
        <row r="4470">
          <cell r="J4470" t="str">
            <v>INPUTA.4.c</v>
          </cell>
          <cell r="P4470" t="str">
            <v>A.4.c</v>
          </cell>
          <cell r="Q4470" t="str">
            <v>(Ricavi di ATS attività veterinaria da pubblico)</v>
          </cell>
          <cell r="V4470">
            <v>0</v>
          </cell>
          <cell r="W4470">
            <v>0</v>
          </cell>
          <cell r="X4470">
            <v>0</v>
          </cell>
        </row>
        <row r="4471">
          <cell r="J4471" t="str">
            <v>INPUTA.4.a</v>
          </cell>
          <cell r="P4471" t="str">
            <v>A.4.a</v>
          </cell>
          <cell r="Q4471" t="str">
            <v>(Ricavi di ATS per attività di prevenzione, salute ambiente di lavoro, igiene pubblica ed ambientale verso ATS/ASST/Fondazioni della Regione)</v>
          </cell>
          <cell r="V4471">
            <v>0</v>
          </cell>
          <cell r="W4471">
            <v>0</v>
          </cell>
          <cell r="X4471">
            <v>0</v>
          </cell>
        </row>
        <row r="4472">
          <cell r="J4472" t="str">
            <v>INPUTA.4.c</v>
          </cell>
          <cell r="P4472" t="str">
            <v>A.4.c</v>
          </cell>
          <cell r="Q4472" t="str">
            <v>(Ricavi di ATS per sanzioni amministrative art. 12-bis, L.R. 31/1997 - a soggetti privati)</v>
          </cell>
          <cell r="V4472">
            <v>0</v>
          </cell>
          <cell r="W4472">
            <v>0</v>
          </cell>
          <cell r="X4472">
            <v>0</v>
          </cell>
        </row>
        <row r="4473">
          <cell r="J4473" t="str">
            <v>INPUTA.4.a</v>
          </cell>
          <cell r="P4473" t="str">
            <v>A.4.a</v>
          </cell>
          <cell r="Q4473" t="str">
            <v>(Ricavi di ATS per sanzioni amministrative art. 12-bis, L.R. 31/1997 ATS/ASST/Fondazioni della Regione)</v>
          </cell>
          <cell r="V4473">
            <v>0</v>
          </cell>
          <cell r="W4473">
            <v>0</v>
          </cell>
          <cell r="X4473">
            <v>0</v>
          </cell>
        </row>
        <row r="4474">
          <cell r="J4474" t="str">
            <v>INPUTA.4.c</v>
          </cell>
          <cell r="P4474" t="str">
            <v>A.4.c</v>
          </cell>
          <cell r="Q4474" t="str">
            <v>(Altri ricavi propri di ATS - a soggetti privati)</v>
          </cell>
          <cell r="V4474">
            <v>0</v>
          </cell>
          <cell r="W4474">
            <v>0</v>
          </cell>
          <cell r="X4474">
            <v>0</v>
          </cell>
        </row>
        <row r="4475">
          <cell r="J4475" t="str">
            <v>INPUTA.4.a</v>
          </cell>
          <cell r="P4475" t="str">
            <v>A.4.a</v>
          </cell>
          <cell r="Q4475" t="str">
            <v>(REGIONE: Prestazioni di servizi MMG, PLS, Continuità assistenziale Fuori regione (Mobilità attiva in compensazione))</v>
          </cell>
          <cell r="V4475">
            <v>0</v>
          </cell>
          <cell r="W4475">
            <v>0</v>
          </cell>
          <cell r="X4475">
            <v>0</v>
          </cell>
        </row>
        <row r="4476">
          <cell r="J4476" t="str">
            <v>INPUTA.4.a</v>
          </cell>
          <cell r="P4476" t="str">
            <v>A.4.a</v>
          </cell>
          <cell r="Q4476" t="str">
            <v>(REGIONE: Prestazioni servizi farmaceutica convenzionata Fuori regione (Mobilità attiva in compensazione))</v>
          </cell>
          <cell r="V4476">
            <v>0</v>
          </cell>
          <cell r="W4476">
            <v>0</v>
          </cell>
          <cell r="X4476">
            <v>0</v>
          </cell>
        </row>
        <row r="4477">
          <cell r="J4477" t="str">
            <v>INPUTA.4.a</v>
          </cell>
          <cell r="P4477" t="str">
            <v>A.4.a</v>
          </cell>
          <cell r="Q4477" t="str">
            <v>(REGIONE: Prestazioni termali Fuori regione (Mobilità attiva in compensazione))</v>
          </cell>
          <cell r="V4477">
            <v>0</v>
          </cell>
          <cell r="W4477">
            <v>0</v>
          </cell>
          <cell r="X4477">
            <v>0</v>
          </cell>
        </row>
        <row r="4478">
          <cell r="J4478" t="str">
            <v>INPUTA.4.a</v>
          </cell>
          <cell r="P4478" t="str">
            <v>A.4.a</v>
          </cell>
          <cell r="Q4478" t="str">
            <v>(REGIONE: Altre prestazioni sanitarie - Mobilità attiva internazionale)</v>
          </cell>
          <cell r="V4478">
            <v>0</v>
          </cell>
          <cell r="W4478">
            <v>0</v>
          </cell>
          <cell r="X4478">
            <v>0</v>
          </cell>
        </row>
        <row r="4479">
          <cell r="J4479" t="str">
            <v>INPUTA.4.a</v>
          </cell>
          <cell r="P4479" t="str">
            <v>A.4.a</v>
          </cell>
          <cell r="Q4479" t="str">
            <v>(Ricoveri Ricavi - Mobilità attiva internazionale)</v>
          </cell>
          <cell r="V4479">
            <v>0</v>
          </cell>
          <cell r="W4479">
            <v>0</v>
          </cell>
          <cell r="X4479">
            <v>0</v>
          </cell>
        </row>
        <row r="4480">
          <cell r="J4480" t="str">
            <v>INPUTA.4.a</v>
          </cell>
          <cell r="P4480" t="str">
            <v>A.4.a</v>
          </cell>
          <cell r="Q4480" t="str">
            <v>(Ambulatoriale Ricavi - Mobilità attiva internazionale)</v>
          </cell>
          <cell r="V4480">
            <v>0</v>
          </cell>
          <cell r="W4480">
            <v>0</v>
          </cell>
          <cell r="X4480">
            <v>0</v>
          </cell>
        </row>
        <row r="4481">
          <cell r="J4481" t="str">
            <v>INPUTA.4.a</v>
          </cell>
          <cell r="P4481" t="str">
            <v>A.4.a</v>
          </cell>
          <cell r="Q4481" t="str">
            <v>(Altre prestazioni sanitarie Ricavi  - Mobilità attiva internazionale)</v>
          </cell>
          <cell r="V4481">
            <v>0</v>
          </cell>
          <cell r="W4481">
            <v>0</v>
          </cell>
          <cell r="X4481">
            <v>0</v>
          </cell>
        </row>
        <row r="4482">
          <cell r="J4482" t="str">
            <v>INPUTA.4.a</v>
          </cell>
          <cell r="P4482" t="str">
            <v>A.4.a</v>
          </cell>
          <cell r="Q4482" t="str">
            <v>Altre prestazioni sanitarie a rilevanza sanitaria - Mobilità attiva Internazionale rilevata dalle ASST, IRCCS</v>
          </cell>
          <cell r="V4482">
            <v>0</v>
          </cell>
          <cell r="W4482">
            <v>0</v>
          </cell>
          <cell r="X4482">
            <v>0</v>
          </cell>
        </row>
        <row r="4483">
          <cell r="J4483" t="str">
            <v>INPUTA.4.a</v>
          </cell>
          <cell r="P4483" t="str">
            <v>A.4.a</v>
          </cell>
          <cell r="Q4483" t="str">
            <v>(Ricoveri - Mobilità attiva internazionale rilevata dalle ASST, IRCCS)</v>
          </cell>
          <cell r="V4483">
            <v>0</v>
          </cell>
          <cell r="W4483">
            <v>0</v>
          </cell>
          <cell r="X4483">
            <v>0</v>
          </cell>
        </row>
        <row r="4484">
          <cell r="J4484" t="str">
            <v>INPUTA.4.a</v>
          </cell>
          <cell r="P4484" t="str">
            <v>A.4.a</v>
          </cell>
          <cell r="Q4484" t="str">
            <v>(Ambulatoriale - Mobilità attiva Internazionale rilevata dalle ASST, IRCCS)</v>
          </cell>
          <cell r="V4484">
            <v>0</v>
          </cell>
          <cell r="W4484">
            <v>0</v>
          </cell>
          <cell r="X4484">
            <v>0</v>
          </cell>
        </row>
        <row r="4485">
          <cell r="J4485" t="str">
            <v>INPUTA.4.a</v>
          </cell>
          <cell r="P4485" t="str">
            <v>A.4.a</v>
          </cell>
          <cell r="Q4485" t="str">
            <v>Altre prestazioni sanitarie e sociosanitarie a rilevanza sanitaria ad Aziende sanitarie e casse mutua estera - (fatturate direttamente)</v>
          </cell>
          <cell r="V4485">
            <v>0</v>
          </cell>
          <cell r="W4485">
            <v>0</v>
          </cell>
          <cell r="X4485">
            <v>0</v>
          </cell>
        </row>
        <row r="4486">
          <cell r="J4486" t="str">
            <v>INPUTA.4.a</v>
          </cell>
          <cell r="P4486" t="str">
            <v>A.4.a</v>
          </cell>
          <cell r="Q4486" t="str">
            <v>(REGIONE: Prestazioni di ricovero da privati verso residenti extraregione in compensazione (mobilità attiva))</v>
          </cell>
          <cell r="V4486">
            <v>0</v>
          </cell>
          <cell r="W4486">
            <v>0</v>
          </cell>
          <cell r="X4486">
            <v>0</v>
          </cell>
        </row>
        <row r="4487">
          <cell r="J4487" t="str">
            <v>INPUTA.4.a</v>
          </cell>
          <cell r="P4487" t="str">
            <v>A.4.a</v>
          </cell>
          <cell r="Q4487" t="str">
            <v>(REGIONE: Prestazioni ambulatoriali da privati verso residenti extraregione in compensazione (mobilità attiva)) - escluso PS non seguito da Ricovero</v>
          </cell>
          <cell r="V4487">
            <v>0</v>
          </cell>
          <cell r="W4487">
            <v>0</v>
          </cell>
          <cell r="X4487">
            <v>0</v>
          </cell>
        </row>
        <row r="4488">
          <cell r="J4488" t="str">
            <v>INPUTA.4.a</v>
          </cell>
          <cell r="P4488" t="str">
            <v>A.4.a</v>
          </cell>
          <cell r="Q4488" t="str">
            <v>(REGIONE: Prestazioni di pronto soccorso non segute da ricovero da priv. Extraregione in compensazione (mobilità attiva))</v>
          </cell>
          <cell r="V4488">
            <v>0</v>
          </cell>
          <cell r="W4488">
            <v>0</v>
          </cell>
          <cell r="X4488">
            <v>0</v>
          </cell>
        </row>
        <row r="4489">
          <cell r="J4489" t="str">
            <v>INPUTA.4.a</v>
          </cell>
          <cell r="P4489" t="str">
            <v>A.4.a</v>
          </cell>
          <cell r="Q4489" t="str">
            <v>(REGIONE: Prestazioni di File F da privati verso residenti extraregione in compensazione (mobilità attiva))</v>
          </cell>
          <cell r="V4489">
            <v>0</v>
          </cell>
          <cell r="W4489">
            <v>0</v>
          </cell>
          <cell r="X4489">
            <v>0</v>
          </cell>
        </row>
        <row r="4490">
          <cell r="J4490" t="str">
            <v>INPUTA.4.a</v>
          </cell>
          <cell r="P4490" t="str">
            <v>A.4.a</v>
          </cell>
          <cell r="Q4490" t="str">
            <v>(REGIONE: Altre prestazioni sanitarie erogate da privati verso residenti extraregione in compensazione (mobilità attiva))</v>
          </cell>
          <cell r="V4490">
            <v>0</v>
          </cell>
          <cell r="W4490">
            <v>0</v>
          </cell>
          <cell r="X4490">
            <v>0</v>
          </cell>
        </row>
        <row r="4491">
          <cell r="J4491" t="str">
            <v>TOTAL</v>
          </cell>
          <cell r="Q4491" t="str">
            <v>(A.2.B) Ricavi per prestazioni non sanitarie - Totale)</v>
          </cell>
          <cell r="V4491">
            <v>0</v>
          </cell>
          <cell r="W4491">
            <v>16</v>
          </cell>
          <cell r="X4491">
            <v>0</v>
          </cell>
        </row>
        <row r="4492">
          <cell r="J4492" t="str">
            <v>INPUTA9</v>
          </cell>
          <cell r="P4492" t="str">
            <v>A9</v>
          </cell>
          <cell r="Q4492" t="str">
            <v>(Ricavi da differenza alberghiera)</v>
          </cell>
          <cell r="V4492">
            <v>0</v>
          </cell>
          <cell r="W4492">
            <v>0</v>
          </cell>
          <cell r="X4492">
            <v>0</v>
          </cell>
        </row>
        <row r="4493">
          <cell r="J4493" t="str">
            <v>INPUTA9</v>
          </cell>
          <cell r="P4493" t="str">
            <v>A9</v>
          </cell>
          <cell r="Q4493" t="str">
            <v>(Buoni mensa)</v>
          </cell>
          <cell r="V4493">
            <v>0</v>
          </cell>
          <cell r="W4493">
            <v>0</v>
          </cell>
          <cell r="X4493">
            <v>0</v>
          </cell>
        </row>
        <row r="4494">
          <cell r="J4494" t="str">
            <v>INPUTA9</v>
          </cell>
          <cell r="P4494" t="str">
            <v>A9</v>
          </cell>
          <cell r="Q4494" t="str">
            <v>(Proventi da sperimentazione farmaci)</v>
          </cell>
          <cell r="V4494">
            <v>0</v>
          </cell>
          <cell r="W4494">
            <v>0</v>
          </cell>
          <cell r="X4494">
            <v>0</v>
          </cell>
        </row>
        <row r="4495">
          <cell r="J4495" t="str">
            <v>INPUTA9</v>
          </cell>
          <cell r="P4495" t="str">
            <v>A9</v>
          </cell>
          <cell r="Q4495" t="str">
            <v>(Proventi da Rilascio certificati e cartelle cliniche)</v>
          </cell>
          <cell r="V4495">
            <v>0</v>
          </cell>
          <cell r="W4495">
            <v>0</v>
          </cell>
          <cell r="X4495">
            <v>0</v>
          </cell>
        </row>
        <row r="4496">
          <cell r="J4496" t="str">
            <v>INPUTA9</v>
          </cell>
          <cell r="P4496" t="str">
            <v>A9</v>
          </cell>
          <cell r="Q4496" t="str">
            <v>(Ricavi per formazione)</v>
          </cell>
          <cell r="V4496">
            <v>0</v>
          </cell>
          <cell r="W4496">
            <v>0</v>
          </cell>
          <cell r="X4496">
            <v>0</v>
          </cell>
        </row>
        <row r="4497">
          <cell r="J4497" t="str">
            <v>INPUTA9</v>
          </cell>
          <cell r="P4497" t="str">
            <v>A9</v>
          </cell>
          <cell r="Q4497" t="str">
            <v>(Ricavi per formazione verso ATS/ASST/Fondazioni della Regione)</v>
          </cell>
          <cell r="V4497">
            <v>0</v>
          </cell>
          <cell r="W4497">
            <v>0</v>
          </cell>
          <cell r="X4497">
            <v>0</v>
          </cell>
        </row>
        <row r="4498">
          <cell r="J4498" t="str">
            <v>INPUTA9</v>
          </cell>
          <cell r="P4498" t="str">
            <v>A9</v>
          </cell>
          <cell r="Q4498" t="str">
            <v>(Ricavi da sperimentazioni gestionali (art. 9-bis, D.Lgs. 502/92))</v>
          </cell>
          <cell r="V4498">
            <v>0</v>
          </cell>
          <cell r="W4498">
            <v>0</v>
          </cell>
          <cell r="X4498">
            <v>0</v>
          </cell>
        </row>
        <row r="4499">
          <cell r="J4499" t="str">
            <v>INPUTA9</v>
          </cell>
          <cell r="P4499" t="str">
            <v>A9</v>
          </cell>
          <cell r="Q4499" t="str">
            <v>(Altri ricavi per prestazioni non sanitarie verso ATS/ASST/Fondazioni della Regione)</v>
          </cell>
          <cell r="V4499">
            <v>0</v>
          </cell>
          <cell r="W4499">
            <v>0</v>
          </cell>
          <cell r="X4499">
            <v>0</v>
          </cell>
        </row>
        <row r="4500">
          <cell r="J4500" t="str">
            <v>INPUTA9</v>
          </cell>
          <cell r="P4500" t="str">
            <v>A9</v>
          </cell>
          <cell r="Q4500" t="str">
            <v>Altri concorsi, recuperi e rimborsi da parte della Regione - GSA</v>
          </cell>
          <cell r="V4500">
            <v>0</v>
          </cell>
          <cell r="W4500">
            <v>0</v>
          </cell>
          <cell r="X4500">
            <v>0</v>
          </cell>
        </row>
        <row r="4501">
          <cell r="J4501" t="str">
            <v>INPUTA9</v>
          </cell>
          <cell r="P4501" t="str">
            <v>A9</v>
          </cell>
          <cell r="Q4501" t="str">
            <v>(Altri ricavi per prestazioni non sanitarie verso altri enti pubblici)</v>
          </cell>
          <cell r="V4501">
            <v>0</v>
          </cell>
          <cell r="W4501">
            <v>0</v>
          </cell>
          <cell r="X4501">
            <v>0</v>
          </cell>
        </row>
        <row r="4502">
          <cell r="J4502" t="str">
            <v>INPUTA9</v>
          </cell>
          <cell r="P4502" t="str">
            <v>A9</v>
          </cell>
          <cell r="Q4502" t="str">
            <v>(Altri ricavi per prestazioni non sanitarie verso privati)</v>
          </cell>
          <cell r="V4502">
            <v>0</v>
          </cell>
          <cell r="W4502">
            <v>16</v>
          </cell>
          <cell r="X4502">
            <v>0</v>
          </cell>
        </row>
        <row r="4503">
          <cell r="J4503" t="str">
            <v>TOTAL</v>
          </cell>
          <cell r="Q4503" t="str">
            <v>(A.2.C) Altri proventi - Totale)</v>
          </cell>
          <cell r="V4503">
            <v>0</v>
          </cell>
          <cell r="W4503">
            <v>0</v>
          </cell>
          <cell r="X4503">
            <v>0</v>
          </cell>
        </row>
        <row r="4504">
          <cell r="J4504" t="str">
            <v>INPUTA9</v>
          </cell>
          <cell r="P4504" t="str">
            <v>A9</v>
          </cell>
          <cell r="Q4504" t="str">
            <v>(Affitti attivi)</v>
          </cell>
          <cell r="V4504">
            <v>0</v>
          </cell>
          <cell r="W4504">
            <v>0</v>
          </cell>
          <cell r="X4504">
            <v>0</v>
          </cell>
        </row>
        <row r="4505">
          <cell r="J4505" t="str">
            <v>INPUTA9</v>
          </cell>
          <cell r="P4505" t="str">
            <v>A9</v>
          </cell>
          <cell r="Q4505" t="str">
            <v>(Altri proventi da attività immobiliari)</v>
          </cell>
          <cell r="V4505">
            <v>0</v>
          </cell>
          <cell r="W4505">
            <v>0</v>
          </cell>
          <cell r="X4505">
            <v>0</v>
          </cell>
        </row>
        <row r="4506">
          <cell r="J4506" t="str">
            <v>INPUTA9</v>
          </cell>
          <cell r="P4506" t="str">
            <v>A9</v>
          </cell>
          <cell r="Q4506" t="str">
            <v>(Altri proventi non sanitari)</v>
          </cell>
          <cell r="V4506">
            <v>0</v>
          </cell>
          <cell r="W4506">
            <v>0</v>
          </cell>
          <cell r="X4506">
            <v>0</v>
          </cell>
        </row>
        <row r="4507">
          <cell r="J4507" t="str">
            <v>INPUTA9</v>
          </cell>
          <cell r="P4507" t="str">
            <v>A9</v>
          </cell>
          <cell r="Q4507" t="str">
            <v>(Altri proventi diversi verso ATS/ASST/Fondazioni della Regione)</v>
          </cell>
          <cell r="V4507">
            <v>0</v>
          </cell>
          <cell r="W4507">
            <v>0</v>
          </cell>
          <cell r="X4507">
            <v>0</v>
          </cell>
        </row>
        <row r="4508">
          <cell r="J4508" t="str">
            <v>INPUTA9</v>
          </cell>
          <cell r="P4508" t="str">
            <v>A9</v>
          </cell>
          <cell r="Q4508" t="str">
            <v>(Altri proventi diversi verso altri enti pubblici)</v>
          </cell>
          <cell r="V4508">
            <v>0</v>
          </cell>
          <cell r="W4508">
            <v>0</v>
          </cell>
          <cell r="X4508">
            <v>0</v>
          </cell>
        </row>
        <row r="4509">
          <cell r="J4509" t="str">
            <v>INPUTA9</v>
          </cell>
          <cell r="P4509" t="str">
            <v>A9</v>
          </cell>
          <cell r="Q4509" t="str">
            <v>(Altri proventi diversi verso privati)</v>
          </cell>
          <cell r="V4509">
            <v>0</v>
          </cell>
          <cell r="W4509">
            <v>0</v>
          </cell>
          <cell r="X4509">
            <v>0</v>
          </cell>
        </row>
        <row r="4510">
          <cell r="J4510" t="str">
            <v>TOTAL</v>
          </cell>
          <cell r="Q4510" t="str">
            <v>(A.3) Concorsi, recuperi, rimborsi per attività tipiche - Totale)</v>
          </cell>
          <cell r="V4510">
            <v>1000</v>
          </cell>
          <cell r="W4510">
            <v>15111</v>
          </cell>
          <cell r="X4510">
            <v>0</v>
          </cell>
        </row>
        <row r="4511">
          <cell r="J4511" t="str">
            <v>TOTAL</v>
          </cell>
          <cell r="Q4511" t="str">
            <v>(A.3.A) Rimborsi assicurativi - Totale)</v>
          </cell>
          <cell r="V4511">
            <v>0</v>
          </cell>
          <cell r="W4511">
            <v>0</v>
          </cell>
          <cell r="X4511">
            <v>0</v>
          </cell>
        </row>
        <row r="4512">
          <cell r="J4512" t="str">
            <v>INPUTA5</v>
          </cell>
          <cell r="P4512" t="str">
            <v>A5</v>
          </cell>
          <cell r="Q4512" t="str">
            <v>(Rimborsi assicurativi)</v>
          </cell>
          <cell r="V4512">
            <v>0</v>
          </cell>
          <cell r="W4512">
            <v>0</v>
          </cell>
          <cell r="X4512">
            <v>0</v>
          </cell>
        </row>
        <row r="4513">
          <cell r="J4513" t="str">
            <v>TOTAL</v>
          </cell>
          <cell r="Q4513" t="str">
            <v>(A.3.B) Altri concorsi, recuperi e rimborsi per attività tipiche - Totale)</v>
          </cell>
          <cell r="V4513">
            <v>1000</v>
          </cell>
          <cell r="W4513">
            <v>15111</v>
          </cell>
          <cell r="X4513">
            <v>0</v>
          </cell>
        </row>
        <row r="4514">
          <cell r="J4514" t="str">
            <v>INPUTA5</v>
          </cell>
          <cell r="P4514" t="str">
            <v>A5</v>
          </cell>
          <cell r="Q4514" t="str">
            <v>(Rimborso personale comandato e convenzionato c/o ATS/ASST/Fondazioni della Regione)</v>
          </cell>
          <cell r="V4514">
            <v>0</v>
          </cell>
          <cell r="W4514">
            <v>0</v>
          </cell>
          <cell r="X4514">
            <v>0</v>
          </cell>
        </row>
        <row r="4515">
          <cell r="J4515" t="str">
            <v>INPUTA5</v>
          </cell>
          <cell r="P4515" t="str">
            <v>A5</v>
          </cell>
          <cell r="Q4515" t="str">
            <v>(Rimborso personale comandato e convenzionato c/o altri enti pubblici)</v>
          </cell>
          <cell r="V4515">
            <v>0</v>
          </cell>
          <cell r="W4515">
            <v>0</v>
          </cell>
          <cell r="X4515">
            <v>0</v>
          </cell>
        </row>
        <row r="4516">
          <cell r="J4516" t="str">
            <v>INPUTA5</v>
          </cell>
          <cell r="P4516" t="str">
            <v>A5</v>
          </cell>
          <cell r="Q4516" t="str">
            <v>(Rimborso personale comandato e convenzionato c/o Regione Lombardia)</v>
          </cell>
          <cell r="V4516">
            <v>0</v>
          </cell>
          <cell r="W4516">
            <v>0</v>
          </cell>
          <cell r="X4516">
            <v>0</v>
          </cell>
        </row>
        <row r="4517">
          <cell r="J4517" t="str">
            <v>INPUTA5</v>
          </cell>
          <cell r="P4517" t="str">
            <v>A5</v>
          </cell>
          <cell r="Q4517" t="str">
            <v>(Rimborsi per Cessione di farmaci ed emoderivati verso ATS/ASST/Fondazioni della Regione ESCLUSI EMODERIVATI GESTITI VIA CONSORZIO INTERREGIONALE])</v>
          </cell>
          <cell r="V4517">
            <v>0</v>
          </cell>
          <cell r="W4517">
            <v>0</v>
          </cell>
          <cell r="X4517">
            <v>0</v>
          </cell>
        </row>
        <row r="4518">
          <cell r="J4518" t="str">
            <v>INPUTA5</v>
          </cell>
          <cell r="P4518" t="str">
            <v>A5</v>
          </cell>
          <cell r="Q4518" t="str">
            <v>(Rimborsi per Cessione  emoderivati verso ATS/ASST/Fondazioni della Regione SOLAMENTE OVE GESTITI NELL'AMBITO DEL CONSORZIO INTERREGIONALE])</v>
          </cell>
          <cell r="V4518">
            <v>0</v>
          </cell>
          <cell r="W4518">
            <v>0</v>
          </cell>
          <cell r="X4518">
            <v>0</v>
          </cell>
        </row>
        <row r="4519">
          <cell r="J4519" t="str">
            <v>INPUTA5</v>
          </cell>
          <cell r="P4519" t="str">
            <v>A5</v>
          </cell>
          <cell r="Q4519" t="str">
            <v>(Rimborsi per Cessione  emoderivati verso az. Sanit. Pubbliche Extraregione - NON in compensazione SOLAMENTE OVE GESTITI NELL'AMBITO DEL CONSORZIO INTERREGIONALE])</v>
          </cell>
          <cell r="V4519">
            <v>0</v>
          </cell>
          <cell r="W4519">
            <v>0</v>
          </cell>
          <cell r="X4519">
            <v>0</v>
          </cell>
        </row>
        <row r="4520">
          <cell r="J4520" t="str">
            <v>INPUTA5</v>
          </cell>
          <cell r="P4520" t="str">
            <v>A5</v>
          </cell>
          <cell r="Q4520" t="str">
            <v>(Rimborsi per Cessione di farmaci ed emoderivati verso altri enti pubblici)</v>
          </cell>
          <cell r="V4520">
            <v>0</v>
          </cell>
          <cell r="W4520">
            <v>0</v>
          </cell>
          <cell r="X4520">
            <v>0</v>
          </cell>
        </row>
        <row r="4521">
          <cell r="J4521" t="str">
            <v>INPUTA5</v>
          </cell>
          <cell r="P4521" t="str">
            <v>A5</v>
          </cell>
          <cell r="Q4521" t="str">
            <v>(Rimborsi per Cessione di farmaci ed emoderivati verso privati ESCLUSI EMODERIVATI GESTITI VIA CONSORZIO INTERREGIONALE])</v>
          </cell>
          <cell r="V4521">
            <v>0</v>
          </cell>
          <cell r="W4521">
            <v>0</v>
          </cell>
          <cell r="X4521">
            <v>0</v>
          </cell>
        </row>
        <row r="4522">
          <cell r="J4522" t="str">
            <v>INPUTA5</v>
          </cell>
          <cell r="P4522" t="str">
            <v>A5</v>
          </cell>
          <cell r="Q4522" t="str">
            <v>(Rimborsi per Cessione  emoderivati verso privati SOLAMENTE OVE GESTITI NELL'AMBITO DEL CONSORZIO INTERREGIONALE])</v>
          </cell>
          <cell r="V4522">
            <v>0</v>
          </cell>
          <cell r="W4522">
            <v>0</v>
          </cell>
          <cell r="X4522">
            <v>0</v>
          </cell>
        </row>
        <row r="4523">
          <cell r="J4523" t="str">
            <v>INPUTA5</v>
          </cell>
          <cell r="P4523" t="str">
            <v>A5</v>
          </cell>
          <cell r="Q4523" t="str">
            <v>(Rimborsi per Cessione di sangue ed emocomponenti verso ATS/ASST/Fondazioni della Regione)</v>
          </cell>
          <cell r="V4523">
            <v>0</v>
          </cell>
          <cell r="W4523">
            <v>0</v>
          </cell>
          <cell r="X4523">
            <v>0</v>
          </cell>
        </row>
        <row r="4524">
          <cell r="J4524" t="str">
            <v>INPUTA5</v>
          </cell>
          <cell r="P4524" t="str">
            <v>A5</v>
          </cell>
          <cell r="Q4524" t="str">
            <v>(Rimborsi per Cessione di Emoderivati di produzione regionale verso ATS/ASST/Fondazioni della Regione)</v>
          </cell>
          <cell r="V4524">
            <v>0</v>
          </cell>
          <cell r="W4524">
            <v>0</v>
          </cell>
          <cell r="X4524">
            <v>0</v>
          </cell>
        </row>
        <row r="4525">
          <cell r="J4525" t="str">
            <v>INPUTA5</v>
          </cell>
          <cell r="P4525" t="str">
            <v>A5</v>
          </cell>
          <cell r="Q4525" t="str">
            <v>(Rimborsi per Cessione di sangue ed emocomponenti verso altri enti pubblici)</v>
          </cell>
          <cell r="V4525">
            <v>0</v>
          </cell>
          <cell r="W4525">
            <v>0</v>
          </cell>
          <cell r="X4525">
            <v>0</v>
          </cell>
        </row>
        <row r="4526">
          <cell r="J4526" t="str">
            <v>INPUTA.4.a</v>
          </cell>
          <cell r="P4526" t="str">
            <v>A.4.a</v>
          </cell>
          <cell r="Q4526" t="str">
            <v>(Rimborsi per Cessione di emocomponenti e cellule staminali Extraregione)</v>
          </cell>
          <cell r="V4526">
            <v>0</v>
          </cell>
          <cell r="W4526">
            <v>0</v>
          </cell>
          <cell r="X4526">
            <v>0</v>
          </cell>
        </row>
        <row r="4527">
          <cell r="J4527" t="str">
            <v>INPUTA5</v>
          </cell>
          <cell r="P4527" t="str">
            <v>A5</v>
          </cell>
          <cell r="Q4527" t="str">
            <v>(Rimborsi per Cessione di sangue ed emocomponenti verso privati)</v>
          </cell>
          <cell r="V4527">
            <v>0</v>
          </cell>
          <cell r="W4527">
            <v>0</v>
          </cell>
          <cell r="X4527">
            <v>0</v>
          </cell>
        </row>
        <row r="4528">
          <cell r="J4528" t="str">
            <v>INPUTA5</v>
          </cell>
          <cell r="P4528" t="str">
            <v>A5</v>
          </cell>
          <cell r="Q4528" t="str">
            <v>(Rimborsi per vaccinazioni in copagamento)</v>
          </cell>
          <cell r="V4528">
            <v>0</v>
          </cell>
          <cell r="W4528">
            <v>0</v>
          </cell>
          <cell r="X4528">
            <v>0</v>
          </cell>
        </row>
        <row r="4529">
          <cell r="J4529" t="str">
            <v>INPUTA5</v>
          </cell>
          <cell r="P4529" t="str">
            <v>A5</v>
          </cell>
          <cell r="Q4529" t="str">
            <v>(Rimborso per acquisto altri beni da parte di ATS/ASST/Fondazioni della Regione)</v>
          </cell>
          <cell r="V4529">
            <v>0</v>
          </cell>
          <cell r="W4529">
            <v>0</v>
          </cell>
          <cell r="X4529">
            <v>0</v>
          </cell>
        </row>
        <row r="4530">
          <cell r="J4530" t="str">
            <v>INPUTA5</v>
          </cell>
          <cell r="P4530" t="str">
            <v>A5</v>
          </cell>
          <cell r="Q4530" t="str">
            <v>(Rimborso per acquisto altri beni da parte di altri enti pubblici)</v>
          </cell>
          <cell r="V4530">
            <v>0</v>
          </cell>
          <cell r="W4530">
            <v>0</v>
          </cell>
          <cell r="X4530">
            <v>0</v>
          </cell>
        </row>
        <row r="4531">
          <cell r="J4531" t="str">
            <v>INPUTA5</v>
          </cell>
          <cell r="P4531" t="str">
            <v>A5</v>
          </cell>
          <cell r="Q4531" t="str">
            <v>(Rimborso per acquisto altri beni verso privati)</v>
          </cell>
          <cell r="V4531">
            <v>0</v>
          </cell>
          <cell r="W4531">
            <v>0</v>
          </cell>
          <cell r="X4531">
            <v>0</v>
          </cell>
        </row>
        <row r="4532">
          <cell r="J4532" t="str">
            <v>INPUTA5</v>
          </cell>
          <cell r="P4532" t="str">
            <v>A5</v>
          </cell>
          <cell r="Q4532" t="str">
            <v>(Altri concorsi, recuperi e rimborsi per attività tipiche da parte di ATS/ASST/Fondazioni della Regione)</v>
          </cell>
          <cell r="V4532">
            <v>1000</v>
          </cell>
          <cell r="W4532">
            <v>4831</v>
          </cell>
          <cell r="X4532">
            <v>0</v>
          </cell>
        </row>
        <row r="4533">
          <cell r="J4533" t="str">
            <v>INPUTA5</v>
          </cell>
          <cell r="P4533" t="str">
            <v>A5</v>
          </cell>
          <cell r="Q4533" t="str">
            <v>(Altri concorsi, recuperi e rimborsi per attività tipiche da parte di altri enti pubblici)</v>
          </cell>
          <cell r="V4533">
            <v>0</v>
          </cell>
          <cell r="W4533">
            <v>0</v>
          </cell>
          <cell r="X4533">
            <v>0</v>
          </cell>
        </row>
        <row r="4534">
          <cell r="J4534" t="str">
            <v>INPUTA5</v>
          </cell>
          <cell r="P4534" t="str">
            <v>A5</v>
          </cell>
          <cell r="Q4534" t="str">
            <v>(Altri concorsi, recuperi e rimborsi per attività tipiche da parte di Regione Lombardia)</v>
          </cell>
          <cell r="V4534">
            <v>0</v>
          </cell>
          <cell r="W4534">
            <v>0</v>
          </cell>
          <cell r="X4534">
            <v>0</v>
          </cell>
        </row>
        <row r="4535">
          <cell r="J4535" t="str">
            <v>INPUTA.4.a</v>
          </cell>
          <cell r="P4535" t="str">
            <v>A.4.a</v>
          </cell>
          <cell r="Q4535" t="str">
            <v>(Ricavi per differenziale tariffe TUC)</v>
          </cell>
          <cell r="V4535">
            <v>0</v>
          </cell>
          <cell r="W4535">
            <v>0</v>
          </cell>
          <cell r="X4535">
            <v>0</v>
          </cell>
        </row>
        <row r="4536">
          <cell r="J4536" t="str">
            <v>INPUTA.4.a</v>
          </cell>
          <cell r="P4536" t="str">
            <v>A.4.a</v>
          </cell>
          <cell r="Q4536" t="str">
            <v>(Ricavi GSA per differenziale saldo mobilità interregionale)</v>
          </cell>
          <cell r="V4536">
            <v>0</v>
          </cell>
          <cell r="W4536">
            <v>0</v>
          </cell>
          <cell r="X4536">
            <v>0</v>
          </cell>
        </row>
        <row r="4537">
          <cell r="J4537" t="str">
            <v>INPUTA.4.a</v>
          </cell>
          <cell r="P4537" t="str">
            <v>A.4.a</v>
          </cell>
          <cell r="Q4537" t="str">
            <v>(Altre prestazioni sanitarie e sociosanitarie a rilevanza sanitaria erogate a soggetti pubblici Extraregione)</v>
          </cell>
          <cell r="V4537">
            <v>0</v>
          </cell>
          <cell r="W4537">
            <v>0</v>
          </cell>
          <cell r="X4537">
            <v>0</v>
          </cell>
        </row>
        <row r="4538">
          <cell r="J4538" t="str">
            <v>INPUTA5</v>
          </cell>
          <cell r="P4538" t="str">
            <v>A5</v>
          </cell>
          <cell r="Q4538" t="str">
            <v>(Recuperi da personale dipendente  (vitto, alloggio, …))</v>
          </cell>
          <cell r="V4538">
            <v>0</v>
          </cell>
          <cell r="W4538">
            <v>0</v>
          </cell>
          <cell r="X4538">
            <v>0</v>
          </cell>
        </row>
        <row r="4539">
          <cell r="J4539" t="str">
            <v>INPUTA5</v>
          </cell>
          <cell r="P4539" t="str">
            <v>A5</v>
          </cell>
          <cell r="Q4539" t="str">
            <v>(Concorsi, recuperi, rimborsi da sperimentazioni gestionali (art. 9-bis, D.Lgs. 502/92))</v>
          </cell>
          <cell r="V4539">
            <v>0</v>
          </cell>
          <cell r="W4539">
            <v>0</v>
          </cell>
          <cell r="X4539">
            <v>0</v>
          </cell>
        </row>
        <row r="4540">
          <cell r="J4540" t="str">
            <v>INPUTA5</v>
          </cell>
          <cell r="P4540" t="str">
            <v>A5</v>
          </cell>
          <cell r="Q4540" t="str">
            <v>(Concorsi, recuperi, rimborsi da esternalizzazioni di servizi)</v>
          </cell>
          <cell r="V4540">
            <v>0</v>
          </cell>
          <cell r="W4540">
            <v>0</v>
          </cell>
          <cell r="X4540">
            <v>0</v>
          </cell>
        </row>
        <row r="4541">
          <cell r="J4541" t="str">
            <v>INPUTA5</v>
          </cell>
          <cell r="P4541" t="str">
            <v>A5</v>
          </cell>
          <cell r="Q4541" t="str">
            <v>(Rimborso obiettori di coscienza)</v>
          </cell>
          <cell r="V4541">
            <v>0</v>
          </cell>
          <cell r="W4541">
            <v>0</v>
          </cell>
          <cell r="X4541">
            <v>0</v>
          </cell>
        </row>
        <row r="4542">
          <cell r="J4542" t="str">
            <v>INPUTA5</v>
          </cell>
          <cell r="P4542" t="str">
            <v>A5</v>
          </cell>
          <cell r="Q4542" t="str">
            <v>(Quote da utenti per accesso ai servizi socio assistenziali)</v>
          </cell>
          <cell r="V4542">
            <v>0</v>
          </cell>
          <cell r="W4542">
            <v>0</v>
          </cell>
          <cell r="X4542">
            <v>0</v>
          </cell>
        </row>
        <row r="4543">
          <cell r="J4543" t="str">
            <v>INPUTA5</v>
          </cell>
          <cell r="P4543" t="str">
            <v>A5</v>
          </cell>
          <cell r="Q4543" t="str">
            <v>(Rette a carico degli ospiti per accesso a servizi sociosanitari integrati)</v>
          </cell>
          <cell r="V4543">
            <v>0</v>
          </cell>
          <cell r="W4543">
            <v>0</v>
          </cell>
          <cell r="X4543">
            <v>0</v>
          </cell>
        </row>
        <row r="4544">
          <cell r="J4544" t="str">
            <v>INPUTA5</v>
          </cell>
          <cell r="P4544" t="str">
            <v>A5</v>
          </cell>
          <cell r="Q4544" t="str">
            <v>(Rette a carico dei Comuni per accesso a servizi sociosanitari integrati)</v>
          </cell>
          <cell r="V4544">
            <v>0</v>
          </cell>
          <cell r="W4544">
            <v>0</v>
          </cell>
          <cell r="X4544">
            <v>0</v>
          </cell>
        </row>
        <row r="4545">
          <cell r="J4545" t="str">
            <v>INPUTA5</v>
          </cell>
          <cell r="P4545" t="str">
            <v>A5</v>
          </cell>
          <cell r="Q4545" t="str">
            <v>(Rette a carico di altri enti pubblici per accesso a servizi sociosanitari integrati)</v>
          </cell>
          <cell r="V4545">
            <v>0</v>
          </cell>
          <cell r="W4545">
            <v>0</v>
          </cell>
          <cell r="X4545">
            <v>0</v>
          </cell>
        </row>
        <row r="4546">
          <cell r="J4546" t="str">
            <v>INPUTA5</v>
          </cell>
          <cell r="P4546" t="str">
            <v>A5</v>
          </cell>
          <cell r="Q4546" t="str">
            <v>(Rette a carico di enti privati per accesso a servizi sociosanitari integrati)</v>
          </cell>
          <cell r="V4546">
            <v>0</v>
          </cell>
          <cell r="W4546">
            <v>0</v>
          </cell>
          <cell r="X4546">
            <v>0</v>
          </cell>
        </row>
        <row r="4547">
          <cell r="J4547" t="str">
            <v>INPUTA5</v>
          </cell>
          <cell r="P4547" t="str">
            <v>A5</v>
          </cell>
          <cell r="Q4547" t="str">
            <v>(Rette solventi per accesso a servizi sociosanitari integrati)</v>
          </cell>
          <cell r="V4547">
            <v>0</v>
          </cell>
          <cell r="W4547">
            <v>0</v>
          </cell>
          <cell r="X4547">
            <v>0</v>
          </cell>
        </row>
        <row r="4548">
          <cell r="J4548" t="str">
            <v>INPUTA5</v>
          </cell>
          <cell r="P4548" t="str">
            <v>A5</v>
          </cell>
          <cell r="Q4548" t="str">
            <v>(Altri ricavi per concorsi, recuperi e rimborsi verso privati)</v>
          </cell>
          <cell r="V4548">
            <v>0</v>
          </cell>
          <cell r="W4548">
            <v>10280</v>
          </cell>
          <cell r="X4548">
            <v>0</v>
          </cell>
        </row>
        <row r="4549">
          <cell r="J4549" t="str">
            <v>INPUTA5</v>
          </cell>
          <cell r="P4549" t="str">
            <v>A5</v>
          </cell>
          <cell r="Q4549" t="str">
            <v>(REGIONE: Pay-back per il superamento del tetto della spesa farmaceutica territoriale)</v>
          </cell>
          <cell r="V4549">
            <v>0</v>
          </cell>
          <cell r="W4549">
            <v>0</v>
          </cell>
          <cell r="X4549">
            <v>0</v>
          </cell>
        </row>
        <row r="4550">
          <cell r="J4550" t="str">
            <v>INPUTA5</v>
          </cell>
          <cell r="P4550" t="str">
            <v>A5</v>
          </cell>
          <cell r="Q4550" t="str">
            <v>(REGIONE:  Pay-back per superamento del tetto della spesa farmaceutica ospedaliera)</v>
          </cell>
          <cell r="V4550">
            <v>0</v>
          </cell>
          <cell r="W4550">
            <v>0</v>
          </cell>
          <cell r="X4550">
            <v>0</v>
          </cell>
        </row>
        <row r="4551">
          <cell r="J4551" t="str">
            <v>INPUTA5</v>
          </cell>
          <cell r="P4551" t="str">
            <v>A5</v>
          </cell>
          <cell r="Q4551" t="str">
            <v>(REGIONE:  Ulteriore Pay-back)</v>
          </cell>
          <cell r="V4551">
            <v>0</v>
          </cell>
          <cell r="W4551">
            <v>0</v>
          </cell>
          <cell r="X4551">
            <v>0</v>
          </cell>
        </row>
        <row r="4552">
          <cell r="J4552" t="str">
            <v>INPUTA5</v>
          </cell>
          <cell r="P4552" t="str">
            <v>A5</v>
          </cell>
          <cell r="Q4552" t="str">
            <v>(REGIONE: Rimborso per Pay back sui dispositivi medici)</v>
          </cell>
          <cell r="V4552">
            <v>0</v>
          </cell>
          <cell r="W4552">
            <v>0</v>
          </cell>
          <cell r="X4552">
            <v>0</v>
          </cell>
        </row>
        <row r="4553">
          <cell r="J4553" t="str">
            <v>TOTAL</v>
          </cell>
          <cell r="Q4553" t="str">
            <v>(A.4) Compartecipazione alla spesa per prestazioni sanitarie - Totale)</v>
          </cell>
          <cell r="V4553">
            <v>0</v>
          </cell>
          <cell r="W4553">
            <v>0</v>
          </cell>
          <cell r="X4553">
            <v>0</v>
          </cell>
        </row>
        <row r="4554">
          <cell r="J4554" t="str">
            <v>INPUTA6</v>
          </cell>
          <cell r="P4554" t="str">
            <v>A6</v>
          </cell>
          <cell r="Q4554" t="str">
            <v>(Ticket sulle prestazioni di specialistica ambulatoriale)</v>
          </cell>
          <cell r="V4554">
            <v>0</v>
          </cell>
          <cell r="W4554">
            <v>0</v>
          </cell>
          <cell r="X4554">
            <v>0</v>
          </cell>
        </row>
        <row r="4555">
          <cell r="J4555" t="str">
            <v>INPUTA6</v>
          </cell>
          <cell r="P4555" t="str">
            <v>A6</v>
          </cell>
          <cell r="Q4555" t="str">
            <v>(Ticket sul prontosoccorso)</v>
          </cell>
          <cell r="V4555">
            <v>0</v>
          </cell>
          <cell r="W4555">
            <v>0</v>
          </cell>
          <cell r="X4555">
            <v>0</v>
          </cell>
        </row>
        <row r="4556">
          <cell r="J4556" t="str">
            <v>INPUTA6</v>
          </cell>
          <cell r="P4556" t="str">
            <v>A6</v>
          </cell>
          <cell r="Q4556" t="str">
            <v>(Altri Tickets)</v>
          </cell>
          <cell r="V4556">
            <v>0</v>
          </cell>
          <cell r="W4556">
            <v>0</v>
          </cell>
          <cell r="X4556">
            <v>0</v>
          </cell>
        </row>
        <row r="4557">
          <cell r="J4557" t="str">
            <v>TOTAL</v>
          </cell>
          <cell r="Q4557" t="str">
            <v>(A.5) Costi capitalizzati - Totale)</v>
          </cell>
          <cell r="V4557">
            <v>325000</v>
          </cell>
          <cell r="W4557">
            <v>300310</v>
          </cell>
          <cell r="X4557">
            <v>0</v>
          </cell>
        </row>
        <row r="4558">
          <cell r="J4558" t="str">
            <v>INPUTA7</v>
          </cell>
          <cell r="P4558" t="str">
            <v>A7</v>
          </cell>
          <cell r="Q4558" t="str">
            <v>(Quota contributi c/capitale da utilizzo finanziamenti per investimenti da Regione)</v>
          </cell>
          <cell r="V4558">
            <v>82000</v>
          </cell>
          <cell r="W4558">
            <v>81250</v>
          </cell>
          <cell r="X4558">
            <v>0</v>
          </cell>
        </row>
        <row r="4559">
          <cell r="J4559" t="str">
            <v>INPUTA7</v>
          </cell>
          <cell r="P4559" t="str">
            <v>A7</v>
          </cell>
          <cell r="Q4559" t="str">
            <v>(Quota contributi c/capitale da utilizzo finanziamenti per investimenti da Regione - Beni di prima dotazione)</v>
          </cell>
          <cell r="V4559">
            <v>0</v>
          </cell>
          <cell r="W4559">
            <v>0</v>
          </cell>
          <cell r="X4559">
            <v>0</v>
          </cell>
        </row>
        <row r="4560">
          <cell r="J4560" t="str">
            <v>INPUTA7</v>
          </cell>
          <cell r="P4560" t="str">
            <v>A7</v>
          </cell>
          <cell r="Q4560" t="str">
            <v>(Quota contributi c/capitale da utilizzo finanziamenti per investimenti dallo Stato)</v>
          </cell>
          <cell r="V4560">
            <v>179000</v>
          </cell>
          <cell r="W4560">
            <v>162500</v>
          </cell>
          <cell r="X4560">
            <v>0</v>
          </cell>
        </row>
        <row r="4561">
          <cell r="J4561" t="str">
            <v>INPUTA7</v>
          </cell>
          <cell r="P4561" t="str">
            <v>A7</v>
          </cell>
          <cell r="Q4561" t="str">
            <v>(Quota contributi c/esercizio da contributi FSR destinati a investimenti)</v>
          </cell>
          <cell r="V4561">
            <v>64000</v>
          </cell>
          <cell r="W4561">
            <v>55950</v>
          </cell>
          <cell r="X4561">
            <v>0</v>
          </cell>
        </row>
        <row r="4562">
          <cell r="J4562" t="str">
            <v>INPUTA7</v>
          </cell>
          <cell r="P4562" t="str">
            <v>A7</v>
          </cell>
          <cell r="Q4562" t="str">
            <v>(Quota contributi c/esercizio da altri contributi destinati a investimenti)</v>
          </cell>
          <cell r="V4562">
            <v>0</v>
          </cell>
          <cell r="W4562">
            <v>0</v>
          </cell>
          <cell r="X4562">
            <v>0</v>
          </cell>
        </row>
        <row r="4563">
          <cell r="J4563" t="str">
            <v>INPUTA7</v>
          </cell>
          <cell r="P4563" t="str">
            <v>A7</v>
          </cell>
          <cell r="Q4563" t="str">
            <v>(Costi capitalizzati da utilizzo riserva plusvalenze da reinvestire)</v>
          </cell>
          <cell r="V4563">
            <v>0</v>
          </cell>
          <cell r="W4563">
            <v>0</v>
          </cell>
          <cell r="X4563">
            <v>0</v>
          </cell>
        </row>
        <row r="4564">
          <cell r="J4564" t="str">
            <v>INPUTA7</v>
          </cell>
          <cell r="P4564" t="str">
            <v>A7</v>
          </cell>
          <cell r="Q4564" t="str">
            <v>(Costi capitalizzati da utilizzo riserva successioni e donazioni)</v>
          </cell>
          <cell r="V4564">
            <v>0</v>
          </cell>
          <cell r="W4564">
            <v>610</v>
          </cell>
          <cell r="X4564">
            <v>0</v>
          </cell>
        </row>
        <row r="4565">
          <cell r="J4565" t="str">
            <v>INPUTA7</v>
          </cell>
          <cell r="P4565" t="str">
            <v>A7</v>
          </cell>
          <cell r="Q4565" t="str">
            <v>(Costi capitalizzati da utilizzo riserva per investimenti)</v>
          </cell>
          <cell r="V4565">
            <v>0</v>
          </cell>
          <cell r="W4565">
            <v>0</v>
          </cell>
          <cell r="X4565">
            <v>0</v>
          </cell>
        </row>
        <row r="4566">
          <cell r="J4566" t="str">
            <v>INPUTA8</v>
          </cell>
          <cell r="P4566" t="str">
            <v>A8</v>
          </cell>
          <cell r="Q4566" t="str">
            <v>(Capitalizzazione costi (sostenuti in economia))</v>
          </cell>
          <cell r="V4566">
            <v>0</v>
          </cell>
          <cell r="W4566">
            <v>0</v>
          </cell>
          <cell r="X4566">
            <v>0</v>
          </cell>
        </row>
        <row r="4567">
          <cell r="J4567" t="str">
            <v>TOTAL</v>
          </cell>
          <cell r="Q4567" t="str">
            <v>(B) COSTI DELLA PRODUZIONE)</v>
          </cell>
          <cell r="V4567">
            <v>15408000</v>
          </cell>
          <cell r="W4567">
            <v>18031943</v>
          </cell>
          <cell r="X4567">
            <v>0</v>
          </cell>
        </row>
        <row r="4568">
          <cell r="J4568" t="str">
            <v>TOTAL</v>
          </cell>
          <cell r="Q4568" t="str">
            <v>(B.1) Acquisti di beni - Totale)</v>
          </cell>
          <cell r="V4568">
            <v>991000</v>
          </cell>
          <cell r="W4568">
            <v>1102774</v>
          </cell>
          <cell r="X4568">
            <v>0</v>
          </cell>
        </row>
        <row r="4569">
          <cell r="J4569" t="str">
            <v>TOTAL</v>
          </cell>
          <cell r="Q4569" t="str">
            <v>(B.1.A) Acquisti di beni sanitari - Totale)</v>
          </cell>
          <cell r="V4569">
            <v>970000</v>
          </cell>
          <cell r="W4569">
            <v>1073381</v>
          </cell>
          <cell r="X4569">
            <v>0</v>
          </cell>
        </row>
        <row r="4570">
          <cell r="J4570" t="str">
            <v>TOTAL</v>
          </cell>
          <cell r="Q4570" t="str">
            <v>(Farmaceutici: Specialità Medicinali)</v>
          </cell>
          <cell r="V4570">
            <v>0</v>
          </cell>
          <cell r="W4570">
            <v>0</v>
          </cell>
          <cell r="X4570">
            <v>0</v>
          </cell>
        </row>
        <row r="4571">
          <cell r="J4571" t="str">
            <v>TOTALB.1.a</v>
          </cell>
          <cell r="P4571" t="str">
            <v>B.1.a</v>
          </cell>
          <cell r="Q4571" t="str">
            <v>(Farmaceutici: Specialità Medicinali (File F compreso HCV))</v>
          </cell>
          <cell r="R4571" t="str">
            <v>AB&amp;S</v>
          </cell>
          <cell r="S4571" t="str">
            <v>ASLC14_1</v>
          </cell>
          <cell r="T4571" t="str">
            <v>BS</v>
          </cell>
          <cell r="U4571" t="str">
            <v>AOIC04_1</v>
          </cell>
          <cell r="V4571">
            <v>0</v>
          </cell>
          <cell r="W4571">
            <v>0</v>
          </cell>
          <cell r="X4571">
            <v>0</v>
          </cell>
        </row>
        <row r="4572">
          <cell r="J4572" t="str">
            <v>INPUTB.1.a</v>
          </cell>
          <cell r="P4572" t="str">
            <v>B.1.a</v>
          </cell>
          <cell r="Q4572" t="str">
            <v>(Farmaceutici: Specialità Medicinali (File F escluso HCV))</v>
          </cell>
          <cell r="R4572" t="str">
            <v>AB&amp;S</v>
          </cell>
          <cell r="S4572" t="str">
            <v>ASLC14_1</v>
          </cell>
          <cell r="T4572" t="str">
            <v>BS</v>
          </cell>
          <cell r="U4572" t="str">
            <v>AOIC04_1</v>
          </cell>
          <cell r="V4572">
            <v>0</v>
          </cell>
          <cell r="W4572">
            <v>0</v>
          </cell>
          <cell r="X4572">
            <v>0</v>
          </cell>
        </row>
        <row r="4573">
          <cell r="J4573" t="str">
            <v>INPUTB.1.a</v>
          </cell>
          <cell r="P4573" t="str">
            <v>B.1.a</v>
          </cell>
          <cell r="Q4573" t="str">
            <v>(Farmaceutici: Specialità Medicinali (HCV))</v>
          </cell>
          <cell r="R4573" t="str">
            <v>AB&amp;S</v>
          </cell>
          <cell r="S4573" t="str">
            <v>ASLC14_1</v>
          </cell>
          <cell r="T4573" t="str">
            <v>BS</v>
          </cell>
          <cell r="U4573" t="str">
            <v>AOIC04_1</v>
          </cell>
          <cell r="V4573">
            <v>0</v>
          </cell>
          <cell r="W4573">
            <v>0</v>
          </cell>
          <cell r="X4573">
            <v>0</v>
          </cell>
        </row>
        <row r="4574">
          <cell r="J4574" t="str">
            <v>INPUTB.1.a</v>
          </cell>
          <cell r="P4574" t="str">
            <v>B.1.a</v>
          </cell>
          <cell r="Q4574" t="str">
            <v>(Farmaceutici: Specialità Medicinali (altro: farmaci ospedalieri))</v>
          </cell>
          <cell r="R4574" t="str">
            <v>AB&amp;S</v>
          </cell>
          <cell r="S4574" t="str">
            <v>ASLC14_1</v>
          </cell>
          <cell r="T4574" t="str">
            <v>BS</v>
          </cell>
          <cell r="U4574" t="str">
            <v>AOIC04_1</v>
          </cell>
          <cell r="V4574">
            <v>0</v>
          </cell>
          <cell r="W4574">
            <v>8896</v>
          </cell>
          <cell r="X4574">
            <v>0</v>
          </cell>
        </row>
        <row r="4575">
          <cell r="J4575" t="str">
            <v>INPUTB.1.a</v>
          </cell>
          <cell r="P4575" t="str">
            <v>B.1.a</v>
          </cell>
          <cell r="Q4575" t="str">
            <v>(Farmaceutici: Specialità Medicinali (Doppio Canale ex Nota CUF 37))</v>
          </cell>
          <cell r="T4575" t="str">
            <v>BS</v>
          </cell>
          <cell r="U4575" t="str">
            <v>AOIC04_1</v>
          </cell>
          <cell r="V4575">
            <v>0</v>
          </cell>
          <cell r="W4575">
            <v>0</v>
          </cell>
          <cell r="X4575">
            <v>0</v>
          </cell>
        </row>
        <row r="4576">
          <cell r="J4576" t="str">
            <v>INPUTB.1.a</v>
          </cell>
          <cell r="P4576" t="str">
            <v>B.1.a</v>
          </cell>
          <cell r="Q4576" t="str">
            <v>(Farmaceutici: Specialità Medicinali (Primo Ciclo terapeutico D.G.R. 10246/02))</v>
          </cell>
          <cell r="T4576" t="str">
            <v>BS</v>
          </cell>
          <cell r="U4576" t="str">
            <v>AOIC04_1</v>
          </cell>
          <cell r="V4576">
            <v>0</v>
          </cell>
          <cell r="W4576">
            <v>0</v>
          </cell>
          <cell r="X4576">
            <v>0</v>
          </cell>
        </row>
        <row r="4577">
          <cell r="J4577" t="str">
            <v>INPUTB.1.a</v>
          </cell>
          <cell r="P4577" t="str">
            <v>B.1.a</v>
          </cell>
          <cell r="Q4577" t="str">
            <v>(Farmaceutici: Specialità Medicinali da ATS/ASST/Fondazioni della Regione)</v>
          </cell>
          <cell r="R4577" t="str">
            <v>AB&amp;S</v>
          </cell>
          <cell r="S4577" t="str">
            <v>ASLC14_1</v>
          </cell>
          <cell r="T4577" t="str">
            <v>BS</v>
          </cell>
          <cell r="U4577" t="str">
            <v>AOIC04_1</v>
          </cell>
          <cell r="V4577">
            <v>0</v>
          </cell>
          <cell r="W4577">
            <v>0</v>
          </cell>
          <cell r="X4577">
            <v>0</v>
          </cell>
        </row>
        <row r="4578">
          <cell r="J4578" t="str">
            <v>INPUTB.1.a</v>
          </cell>
          <cell r="P4578" t="str">
            <v>B.1.a</v>
          </cell>
          <cell r="Q4578" t="str">
            <v>(Farmaceutici: Specialità Medicinali (Doppio Canale ex Nota CUF 37) da ATS/ASST/Fondazioni della Regione)</v>
          </cell>
          <cell r="T4578" t="str">
            <v>BS</v>
          </cell>
          <cell r="U4578" t="str">
            <v>AOIC04_1</v>
          </cell>
          <cell r="V4578">
            <v>0</v>
          </cell>
          <cell r="W4578">
            <v>0</v>
          </cell>
          <cell r="X4578">
            <v>0</v>
          </cell>
        </row>
        <row r="4579">
          <cell r="J4579" t="str">
            <v>INPUTB.1.a</v>
          </cell>
          <cell r="P4579" t="str">
            <v>B.1.a</v>
          </cell>
          <cell r="Q4579" t="str">
            <v>(Farmaceutici: Ossigeno)</v>
          </cell>
          <cell r="R4579" t="str">
            <v>AB&amp;S</v>
          </cell>
          <cell r="S4579" t="str">
            <v>ASLC14_1</v>
          </cell>
          <cell r="T4579" t="str">
            <v>BS</v>
          </cell>
          <cell r="U4579" t="str">
            <v>AOIC04_1</v>
          </cell>
          <cell r="V4579">
            <v>0</v>
          </cell>
          <cell r="W4579">
            <v>0</v>
          </cell>
          <cell r="X4579">
            <v>0</v>
          </cell>
        </row>
        <row r="4580">
          <cell r="J4580" t="str">
            <v>INPUTB.1.a</v>
          </cell>
          <cell r="P4580" t="str">
            <v>B.1.a</v>
          </cell>
          <cell r="Q4580" t="str">
            <v>(Farmaceutici: Ossigeno (Doppio Canale))</v>
          </cell>
          <cell r="T4580" t="str">
            <v>BS</v>
          </cell>
          <cell r="U4580" t="str">
            <v>AOIC04_1</v>
          </cell>
          <cell r="V4580">
            <v>0</v>
          </cell>
          <cell r="W4580">
            <v>0</v>
          </cell>
          <cell r="X4580">
            <v>0</v>
          </cell>
        </row>
        <row r="4581">
          <cell r="J4581" t="str">
            <v>INPUTB.1.a</v>
          </cell>
          <cell r="P4581" t="str">
            <v>B.1.a</v>
          </cell>
          <cell r="Q4581" t="str">
            <v>(Farmaceutici: Ossigeno da ATS/ASST/Fondazioni della Regione)</v>
          </cell>
          <cell r="R4581" t="str">
            <v>AB&amp;S</v>
          </cell>
          <cell r="S4581" t="str">
            <v>ASLC14_1</v>
          </cell>
          <cell r="T4581" t="str">
            <v>BS</v>
          </cell>
          <cell r="U4581" t="str">
            <v>AOIC04_1</v>
          </cell>
          <cell r="V4581">
            <v>0</v>
          </cell>
          <cell r="W4581">
            <v>0</v>
          </cell>
          <cell r="X4581">
            <v>0</v>
          </cell>
        </row>
        <row r="4582">
          <cell r="J4582" t="str">
            <v>INPUTB.1.a</v>
          </cell>
          <cell r="P4582" t="str">
            <v>B.1.a</v>
          </cell>
          <cell r="Q4582" t="str">
            <v>(Farmaceutici: Ossigeno (Doppio Canale) da ATS/ASST/Fondazioni della Regione)</v>
          </cell>
          <cell r="T4582" t="str">
            <v>BS</v>
          </cell>
          <cell r="U4582" t="str">
            <v>AOIC04_1</v>
          </cell>
          <cell r="V4582">
            <v>0</v>
          </cell>
          <cell r="W4582">
            <v>0</v>
          </cell>
          <cell r="X4582">
            <v>0</v>
          </cell>
        </row>
        <row r="4583">
          <cell r="J4583" t="str">
            <v>INPUTB.1.a</v>
          </cell>
          <cell r="P4583" t="str">
            <v>B.1.a</v>
          </cell>
          <cell r="Q4583" t="str">
            <v>(Farmaceutici: Specialità Medicinali SENZA AIC)</v>
          </cell>
          <cell r="R4583" t="str">
            <v>AB&amp;S</v>
          </cell>
          <cell r="S4583" t="str">
            <v>ASLC14_1</v>
          </cell>
          <cell r="T4583" t="str">
            <v>BS</v>
          </cell>
          <cell r="U4583" t="str">
            <v>AOIC04_1</v>
          </cell>
          <cell r="V4583">
            <v>0</v>
          </cell>
          <cell r="W4583">
            <v>0</v>
          </cell>
          <cell r="X4583">
            <v>0</v>
          </cell>
        </row>
        <row r="4584">
          <cell r="J4584" t="str">
            <v>INPUTB.1.a</v>
          </cell>
          <cell r="P4584" t="str">
            <v>B.1.a</v>
          </cell>
          <cell r="Q4584" t="str">
            <v>(Farmaceutici: Galenici e altri medicinali SENZA AIC)</v>
          </cell>
          <cell r="R4584" t="str">
            <v>AB&amp;S</v>
          </cell>
          <cell r="S4584" t="str">
            <v>ASLC14_1</v>
          </cell>
          <cell r="T4584" t="str">
            <v>BS</v>
          </cell>
          <cell r="U4584" t="str">
            <v>AOIC04_1</v>
          </cell>
          <cell r="V4584">
            <v>0</v>
          </cell>
          <cell r="W4584">
            <v>0</v>
          </cell>
          <cell r="X4584">
            <v>0</v>
          </cell>
        </row>
        <row r="4585">
          <cell r="J4585" t="str">
            <v>INPUTB.1.a</v>
          </cell>
          <cell r="P4585" t="str">
            <v>B.1.a</v>
          </cell>
          <cell r="Q4585" t="str">
            <v>(Farmaceutici: Ossigeno e gas medicali SENZA AIC)</v>
          </cell>
          <cell r="R4585" t="str">
            <v>AB&amp;S</v>
          </cell>
          <cell r="S4585" t="str">
            <v>ASLC14_1</v>
          </cell>
          <cell r="T4585" t="str">
            <v>BS</v>
          </cell>
          <cell r="U4585" t="str">
            <v>AOIC04_1</v>
          </cell>
          <cell r="V4585">
            <v>0</v>
          </cell>
          <cell r="W4585">
            <v>0</v>
          </cell>
          <cell r="X4585">
            <v>0</v>
          </cell>
        </row>
        <row r="4586">
          <cell r="J4586" t="str">
            <v>INPUTB.1.a</v>
          </cell>
          <cell r="P4586" t="str">
            <v>B.1.a</v>
          </cell>
          <cell r="Q4586" t="str">
            <v>(Emoderivati)</v>
          </cell>
          <cell r="R4586" t="str">
            <v>AB&amp;S</v>
          </cell>
          <cell r="S4586" t="str">
            <v>ASLC14_1</v>
          </cell>
          <cell r="T4586" t="str">
            <v>BS</v>
          </cell>
          <cell r="U4586" t="str">
            <v>AOIC04_1</v>
          </cell>
          <cell r="V4586">
            <v>0</v>
          </cell>
          <cell r="W4586">
            <v>0</v>
          </cell>
          <cell r="X4586">
            <v>0</v>
          </cell>
        </row>
        <row r="4587">
          <cell r="J4587" t="str">
            <v>INPUTB.1.a</v>
          </cell>
          <cell r="P4587" t="str">
            <v>B.1.a</v>
          </cell>
          <cell r="Q4587" t="str">
            <v>(Emoderivati da Privati SOLAMENTE OVE GESTITI NELL'AMBITO DEL CONSORZIO INTERREGIONALE])</v>
          </cell>
          <cell r="R4587" t="str">
            <v>AB&amp;S</v>
          </cell>
          <cell r="S4587" t="str">
            <v>ASLC14_1</v>
          </cell>
          <cell r="T4587" t="str">
            <v>BS</v>
          </cell>
          <cell r="U4587" t="str">
            <v>AOIC04_1</v>
          </cell>
          <cell r="V4587">
            <v>0</v>
          </cell>
          <cell r="W4587">
            <v>0</v>
          </cell>
          <cell r="X4587">
            <v>0</v>
          </cell>
        </row>
        <row r="4588">
          <cell r="J4588" t="str">
            <v>INPUTB.1.a</v>
          </cell>
          <cell r="P4588" t="str">
            <v>B.1.a</v>
          </cell>
          <cell r="Q4588" t="str">
            <v>(Emoderivati (Doppio Canale ex Nota CUF 37))</v>
          </cell>
          <cell r="T4588" t="str">
            <v>BS</v>
          </cell>
          <cell r="U4588" t="str">
            <v>AOIC04_1</v>
          </cell>
          <cell r="V4588">
            <v>0</v>
          </cell>
          <cell r="W4588">
            <v>0</v>
          </cell>
          <cell r="X4588">
            <v>0</v>
          </cell>
        </row>
        <row r="4589">
          <cell r="J4589" t="str">
            <v>INPUTB.1.a</v>
          </cell>
          <cell r="P4589" t="str">
            <v>B.1.a</v>
          </cell>
          <cell r="Q4589" t="str">
            <v>(Emoderivati da ATS/ASST/Fondazioni della Regione  ESCLUSI EMODERIVATI GESTITI VIA CONSORZIO INTERREGIONALE])</v>
          </cell>
          <cell r="R4589" t="str">
            <v>AB&amp;S</v>
          </cell>
          <cell r="S4589" t="str">
            <v>ASLC14_1</v>
          </cell>
          <cell r="T4589" t="str">
            <v>BS</v>
          </cell>
          <cell r="U4589" t="str">
            <v>AOIC04_1</v>
          </cell>
          <cell r="V4589">
            <v>0</v>
          </cell>
          <cell r="W4589">
            <v>0</v>
          </cell>
          <cell r="X4589">
            <v>0</v>
          </cell>
        </row>
        <row r="4590">
          <cell r="J4590" t="str">
            <v>INPUTB.1.a</v>
          </cell>
          <cell r="P4590" t="str">
            <v>B.1.a</v>
          </cell>
          <cell r="Q4590" t="str">
            <v>(Emoderivati da ATS/ASST/Fondazioni della Regione SOLAMENTE OVE GESTITI NELL'AMBITO DEL CONSORZIO INTERREGIONALE])</v>
          </cell>
          <cell r="R4590" t="str">
            <v>AB&amp;S</v>
          </cell>
          <cell r="S4590" t="str">
            <v>ASLC14_1</v>
          </cell>
          <cell r="T4590" t="str">
            <v>BS</v>
          </cell>
          <cell r="U4590" t="str">
            <v>AOIC04_1</v>
          </cell>
          <cell r="V4590">
            <v>0</v>
          </cell>
          <cell r="W4590">
            <v>0</v>
          </cell>
          <cell r="X4590">
            <v>0</v>
          </cell>
        </row>
        <row r="4591">
          <cell r="J4591" t="str">
            <v>INPUTB.1.a</v>
          </cell>
          <cell r="P4591" t="str">
            <v>B.1.a</v>
          </cell>
          <cell r="Q4591" t="str">
            <v>(Emoderivati da Az. Pubbliche ExtraRegione SOLAMENTE OVE GESTITI NELL'AMBITO DEL CONSORZIO INTERREGIONALE])</v>
          </cell>
          <cell r="R4591" t="str">
            <v>AB&amp;S</v>
          </cell>
          <cell r="S4591" t="str">
            <v>ASLC14_1</v>
          </cell>
          <cell r="T4591" t="str">
            <v>BS</v>
          </cell>
          <cell r="U4591" t="str">
            <v>AOIC04_1</v>
          </cell>
          <cell r="V4591">
            <v>0</v>
          </cell>
          <cell r="W4591">
            <v>0</v>
          </cell>
          <cell r="X4591">
            <v>0</v>
          </cell>
        </row>
        <row r="4592">
          <cell r="J4592" t="str">
            <v>INPUTB.1.a</v>
          </cell>
          <cell r="P4592" t="str">
            <v>B.1.a</v>
          </cell>
          <cell r="Q4592" t="str">
            <v>(Emoderivati (Doppio Canale ex Nota CUF 37) da ATS/ASST/Fondazioni della Regione)</v>
          </cell>
          <cell r="T4592" t="str">
            <v>BS</v>
          </cell>
          <cell r="U4592" t="str">
            <v>AOIC04_1</v>
          </cell>
          <cell r="V4592">
            <v>0</v>
          </cell>
          <cell r="W4592">
            <v>0</v>
          </cell>
          <cell r="X4592">
            <v>0</v>
          </cell>
        </row>
        <row r="4593">
          <cell r="J4593" t="str">
            <v>TOTALB.1.a</v>
          </cell>
          <cell r="P4593" t="str">
            <v>B.1.a</v>
          </cell>
          <cell r="Q4593" t="str">
            <v>(Emoderivati di produzione regionale)</v>
          </cell>
          <cell r="R4593" t="str">
            <v>AB&amp;S</v>
          </cell>
          <cell r="S4593" t="str">
            <v>ASLC14_1</v>
          </cell>
          <cell r="T4593" t="str">
            <v>BS</v>
          </cell>
          <cell r="U4593" t="str">
            <v>AOIC04_1</v>
          </cell>
          <cell r="V4593">
            <v>0</v>
          </cell>
          <cell r="W4593">
            <v>0</v>
          </cell>
          <cell r="X4593">
            <v>0</v>
          </cell>
        </row>
        <row r="4594">
          <cell r="J4594" t="str">
            <v>INPUTB.1.a</v>
          </cell>
          <cell r="P4594" t="str">
            <v>B.1.a</v>
          </cell>
          <cell r="Q4594" t="str">
            <v>Emoderivati di produzione regionale da ATS/ASST/IRCCS/Fondazioni della Regione</v>
          </cell>
          <cell r="R4594" t="str">
            <v>AB&amp;S</v>
          </cell>
          <cell r="S4594" t="str">
            <v>ASLC14_1</v>
          </cell>
          <cell r="T4594" t="str">
            <v>BS</v>
          </cell>
          <cell r="U4594" t="str">
            <v>AOIC04_1</v>
          </cell>
          <cell r="V4594">
            <v>0</v>
          </cell>
          <cell r="W4594">
            <v>0</v>
          </cell>
          <cell r="X4594">
            <v>0</v>
          </cell>
        </row>
        <row r="4595">
          <cell r="J4595" t="str">
            <v>INPUTB.1.a</v>
          </cell>
          <cell r="P4595" t="str">
            <v>B.1.a</v>
          </cell>
          <cell r="Q4595" t="str">
            <v>Emoderivati di produzione regionale da ATS/ASST/IRCCS/Fondazioni della Regione SOLAMENTE OVE GESTITI NELL'AMBITO DEL CONSORZIO INTERREGIONALE])</v>
          </cell>
          <cell r="R4595" t="str">
            <v>AB&amp;S</v>
          </cell>
          <cell r="S4595" t="str">
            <v>ASLC14_1</v>
          </cell>
          <cell r="T4595" t="str">
            <v>BS</v>
          </cell>
          <cell r="U4595" t="str">
            <v>AOIC04_1</v>
          </cell>
          <cell r="V4595">
            <v>0</v>
          </cell>
          <cell r="W4595">
            <v>0</v>
          </cell>
          <cell r="X4595">
            <v>0</v>
          </cell>
        </row>
        <row r="4596">
          <cell r="J4596" t="str">
            <v>INPUTB.1.a</v>
          </cell>
          <cell r="P4596" t="str">
            <v>B.1.a</v>
          </cell>
          <cell r="Q4596" t="str">
            <v>Emoderivati di produzione regionale da altri soggetti</v>
          </cell>
          <cell r="R4596" t="str">
            <v>AB&amp;S</v>
          </cell>
          <cell r="S4596" t="str">
            <v>ASLC14_1</v>
          </cell>
          <cell r="T4596" t="str">
            <v>BS</v>
          </cell>
          <cell r="U4596" t="str">
            <v>AOIC04_1</v>
          </cell>
          <cell r="V4596">
            <v>0</v>
          </cell>
          <cell r="W4596">
            <v>0</v>
          </cell>
          <cell r="X4596">
            <v>0</v>
          </cell>
        </row>
        <row r="4597">
          <cell r="J4597" t="str">
            <v>INPUTB.1.a</v>
          </cell>
          <cell r="P4597" t="str">
            <v>B.1.a</v>
          </cell>
          <cell r="Q4597" t="str">
            <v>(Prodotti dietetici)</v>
          </cell>
          <cell r="T4597" t="str">
            <v>BS</v>
          </cell>
          <cell r="U4597" t="str">
            <v>AOIC04_4</v>
          </cell>
          <cell r="V4597">
            <v>0</v>
          </cell>
          <cell r="W4597">
            <v>0</v>
          </cell>
          <cell r="X4597">
            <v>0</v>
          </cell>
        </row>
        <row r="4598">
          <cell r="J4598" t="str">
            <v>INPUTB.1.a</v>
          </cell>
          <cell r="P4598" t="str">
            <v>B.1.a</v>
          </cell>
          <cell r="Q4598" t="str">
            <v>(Dispositivi medici:  Cnd W - Materiali Diagnostici in vitro)</v>
          </cell>
          <cell r="R4598" t="str">
            <v>AB&amp;S</v>
          </cell>
          <cell r="S4598" t="str">
            <v>ASLC14_2</v>
          </cell>
          <cell r="T4598" t="str">
            <v>DM</v>
          </cell>
          <cell r="U4598" t="str">
            <v>AOIC04_2</v>
          </cell>
          <cell r="V4598">
            <v>17000</v>
          </cell>
          <cell r="W4598">
            <v>20527</v>
          </cell>
          <cell r="X4598">
            <v>0</v>
          </cell>
        </row>
        <row r="4599">
          <cell r="J4599" t="str">
            <v>INPUTB.1.a</v>
          </cell>
          <cell r="P4599" t="str">
            <v>B.1.a</v>
          </cell>
          <cell r="Q4599" t="str">
            <v>(Dispositivi medici: Cnd Z - Materiali diagnostici (materiale per apparecchiature sanitare e relativi componenti))</v>
          </cell>
          <cell r="R4599" t="str">
            <v>AB&amp;S</v>
          </cell>
          <cell r="S4599" t="str">
            <v>ASLC14_2</v>
          </cell>
          <cell r="T4599" t="str">
            <v>DM</v>
          </cell>
          <cell r="U4599" t="str">
            <v>AOIC04_2</v>
          </cell>
          <cell r="V4599">
            <v>0</v>
          </cell>
          <cell r="W4599">
            <v>860</v>
          </cell>
          <cell r="X4599">
            <v>0</v>
          </cell>
        </row>
        <row r="4600">
          <cell r="J4600" t="str">
            <v>INPUTB.1.a</v>
          </cell>
          <cell r="P4600" t="str">
            <v>B.1.a</v>
          </cell>
          <cell r="Q4600" t="str">
            <v>(Prodotti chimici: Materiali diagnostici (senza Cnd))</v>
          </cell>
          <cell r="R4600" t="str">
            <v>AB&amp;S</v>
          </cell>
          <cell r="S4600" t="str">
            <v>ASLC14_4</v>
          </cell>
          <cell r="T4600" t="str">
            <v>BS</v>
          </cell>
          <cell r="U4600" t="str">
            <v>AOIC04_3</v>
          </cell>
          <cell r="V4600">
            <v>850000</v>
          </cell>
          <cell r="W4600">
            <v>948215</v>
          </cell>
          <cell r="X4600">
            <v>0</v>
          </cell>
        </row>
        <row r="4601">
          <cell r="J4601" t="str">
            <v>TOTALB.1.a</v>
          </cell>
          <cell r="P4601" t="str">
            <v>B.1.a</v>
          </cell>
          <cell r="Q4601" t="str">
            <v>(Dispositivi medici: Presidi chirurgici e materiali sanitari - Cnd: A; B; D; G; H; K; L; M; N; Q; R; S; T [escluso T04]; U; V; Y)</v>
          </cell>
          <cell r="R4601" t="str">
            <v>AB&amp;S</v>
          </cell>
          <cell r="S4601" t="str">
            <v>ASLC14_2</v>
          </cell>
          <cell r="T4601" t="str">
            <v>DM</v>
          </cell>
          <cell r="U4601" t="str">
            <v>AOIC04_2</v>
          </cell>
          <cell r="V4601">
            <v>0</v>
          </cell>
          <cell r="W4601">
            <v>0</v>
          </cell>
          <cell r="X4601">
            <v>0</v>
          </cell>
        </row>
        <row r="4602">
          <cell r="J4602" t="str">
            <v>INPUTB.1.a</v>
          </cell>
          <cell r="P4602" t="str">
            <v>B.1.a</v>
          </cell>
          <cell r="Q4602" t="str">
            <v>(Dispositivi Medici: Cnd  A - Dispositivi da somministrazione, prelievo e raccolta)</v>
          </cell>
          <cell r="R4602" t="str">
            <v>AB&amp;S</v>
          </cell>
          <cell r="S4602" t="str">
            <v>ASLC14_2</v>
          </cell>
          <cell r="T4602" t="str">
            <v>DM</v>
          </cell>
          <cell r="U4602" t="str">
            <v>AOIC04_2</v>
          </cell>
          <cell r="V4602">
            <v>0</v>
          </cell>
          <cell r="W4602">
            <v>1196</v>
          </cell>
          <cell r="X4602">
            <v>0</v>
          </cell>
        </row>
        <row r="4603">
          <cell r="J4603" t="str">
            <v>INPUTB.1.a</v>
          </cell>
          <cell r="P4603" t="str">
            <v>B.1.a</v>
          </cell>
          <cell r="Q4603" t="str">
            <v>(Dispositivi Medici: Cnd K, L - Strumentario chirurgico)</v>
          </cell>
          <cell r="R4603" t="str">
            <v>AB&amp;S</v>
          </cell>
          <cell r="S4603" t="str">
            <v>ASLC14_2</v>
          </cell>
          <cell r="T4603" t="str">
            <v>DM</v>
          </cell>
          <cell r="U4603" t="str">
            <v>AOIC04_2</v>
          </cell>
          <cell r="V4603">
            <v>0</v>
          </cell>
          <cell r="W4603">
            <v>0</v>
          </cell>
          <cell r="X4603">
            <v>0</v>
          </cell>
        </row>
        <row r="4604">
          <cell r="J4604" t="str">
            <v>INPUTB.1.a</v>
          </cell>
          <cell r="P4604" t="str">
            <v>B.1.a</v>
          </cell>
          <cell r="Q4604" t="str">
            <v>(Dispositivi Medici: Cnd H - Dispositivi di sutura)</v>
          </cell>
          <cell r="R4604" t="str">
            <v>AB&amp;S</v>
          </cell>
          <cell r="S4604" t="str">
            <v>ASLC14_2</v>
          </cell>
          <cell r="T4604" t="str">
            <v>DM</v>
          </cell>
          <cell r="U4604" t="str">
            <v>AOIC04_2</v>
          </cell>
          <cell r="V4604">
            <v>1000</v>
          </cell>
          <cell r="W4604">
            <v>0</v>
          </cell>
          <cell r="X4604">
            <v>0</v>
          </cell>
        </row>
        <row r="4605">
          <cell r="J4605" t="str">
            <v>INPUTB.1.a</v>
          </cell>
          <cell r="P4605" t="str">
            <v>B.1.a</v>
          </cell>
          <cell r="Q4605" t="str">
            <v>(Dispositivi Medici: Cnd M - Dispositivi per medicazioni generali e specialistiche)</v>
          </cell>
          <cell r="R4605" t="str">
            <v>AB&amp;S</v>
          </cell>
          <cell r="S4605" t="str">
            <v>ASLC14_2</v>
          </cell>
          <cell r="T4605" t="str">
            <v>DM</v>
          </cell>
          <cell r="U4605" t="str">
            <v>AOIC04_2</v>
          </cell>
          <cell r="V4605">
            <v>0</v>
          </cell>
          <cell r="W4605">
            <v>0</v>
          </cell>
          <cell r="X4605">
            <v>0</v>
          </cell>
        </row>
        <row r="4606">
          <cell r="J4606" t="str">
            <v>INPUTB.1.a</v>
          </cell>
          <cell r="P4606" t="str">
            <v>B.1.a</v>
          </cell>
          <cell r="Q4606" t="str">
            <v>(Dispositivi Medici: Cnd T - Dispositivi di protezione e ausili per incontinenza (d. lgs. 46/97))</v>
          </cell>
          <cell r="R4606" t="str">
            <v>AB&amp;S</v>
          </cell>
          <cell r="S4606" t="str">
            <v>ASLC14_2</v>
          </cell>
          <cell r="T4606" t="str">
            <v>DM</v>
          </cell>
          <cell r="U4606" t="str">
            <v>AOIC04_2</v>
          </cell>
          <cell r="V4606">
            <v>1000</v>
          </cell>
          <cell r="W4606">
            <v>0</v>
          </cell>
          <cell r="X4606">
            <v>0</v>
          </cell>
        </row>
        <row r="4607">
          <cell r="J4607" t="str">
            <v>INPUTB.1.a</v>
          </cell>
          <cell r="P4607" t="str">
            <v>B.1.a</v>
          </cell>
          <cell r="Q4607" t="str">
            <v>(Dispositivi Medici: Cnd Y - Supporti o ausili tecnici per persone disabili)</v>
          </cell>
          <cell r="R4607" t="str">
            <v>AB&amp;S</v>
          </cell>
          <cell r="S4607" t="str">
            <v>ASLC14_2</v>
          </cell>
          <cell r="T4607" t="str">
            <v>DM</v>
          </cell>
          <cell r="U4607" t="str">
            <v>AOIC04_2</v>
          </cell>
          <cell r="V4607">
            <v>0</v>
          </cell>
          <cell r="W4607">
            <v>0</v>
          </cell>
          <cell r="X4607">
            <v>0</v>
          </cell>
        </row>
        <row r="4608">
          <cell r="J4608" t="str">
            <v>INPUTB.1.a</v>
          </cell>
          <cell r="P4608" t="str">
            <v>B.1.a</v>
          </cell>
          <cell r="Q4608" t="str">
            <v>(Dispositivi Medici: Cnd B; G; N; Q; R; U - Presidi medico-chirurgici specialistici)</v>
          </cell>
          <cell r="R4608" t="str">
            <v>AB&amp;S</v>
          </cell>
          <cell r="S4608" t="str">
            <v>ASLC14_2</v>
          </cell>
          <cell r="T4608" t="str">
            <v>DM</v>
          </cell>
          <cell r="U4608" t="str">
            <v>AOIC04_2</v>
          </cell>
          <cell r="V4608">
            <v>0</v>
          </cell>
          <cell r="W4608">
            <v>565</v>
          </cell>
          <cell r="X4608">
            <v>0</v>
          </cell>
        </row>
        <row r="4609">
          <cell r="J4609" t="str">
            <v>INPUTB.1.a</v>
          </cell>
          <cell r="P4609" t="str">
            <v>B.1.a</v>
          </cell>
          <cell r="Q4609" t="str">
            <v>(Dispositivi Medici: Cnd: D; S; V - Disinfettanti, prodotti per sterilizzazione e dispositivi vari)</v>
          </cell>
          <cell r="R4609" t="str">
            <v>AB&amp;S</v>
          </cell>
          <cell r="S4609" t="str">
            <v>ASLC14_2</v>
          </cell>
          <cell r="T4609" t="str">
            <v>DM</v>
          </cell>
          <cell r="U4609" t="str">
            <v>AOIC04_2</v>
          </cell>
          <cell r="V4609">
            <v>1000</v>
          </cell>
          <cell r="W4609">
            <v>2132</v>
          </cell>
          <cell r="X4609">
            <v>0</v>
          </cell>
        </row>
        <row r="4610">
          <cell r="J4610" t="str">
            <v>INPUTB.1.a</v>
          </cell>
          <cell r="P4610" t="str">
            <v>B.1.a</v>
          </cell>
          <cell r="Q4610" t="str">
            <v>(Dispositivi per appar. Cardiocircolatorio Cnd: C)</v>
          </cell>
          <cell r="R4610" t="str">
            <v>AB&amp;S</v>
          </cell>
          <cell r="S4610" t="str">
            <v>ASLC14_2</v>
          </cell>
          <cell r="T4610" t="str">
            <v>DM</v>
          </cell>
          <cell r="U4610" t="str">
            <v>AOIC04_2</v>
          </cell>
          <cell r="V4610">
            <v>0</v>
          </cell>
          <cell r="W4610">
            <v>183</v>
          </cell>
          <cell r="X4610">
            <v>0</v>
          </cell>
        </row>
        <row r="4611">
          <cell r="J4611" t="str">
            <v>INPUTB.1.a</v>
          </cell>
          <cell r="P4611" t="str">
            <v>B.1.a</v>
          </cell>
          <cell r="Q4611" t="str">
            <v>(Dispositivi medici con repertorio e senza CND (tipo 2, kit))</v>
          </cell>
          <cell r="R4611" t="str">
            <v>AB&amp;S</v>
          </cell>
          <cell r="S4611" t="str">
            <v>ASLC14_2</v>
          </cell>
          <cell r="T4611" t="str">
            <v>DM</v>
          </cell>
          <cell r="U4611" t="str">
            <v>AOIC04_2</v>
          </cell>
          <cell r="V4611">
            <v>0</v>
          </cell>
          <cell r="W4611">
            <v>0</v>
          </cell>
          <cell r="X4611">
            <v>0</v>
          </cell>
        </row>
        <row r="4612">
          <cell r="J4612" t="str">
            <v>INPUTB.1.a</v>
          </cell>
          <cell r="P4612" t="str">
            <v>B.1.a</v>
          </cell>
          <cell r="Q4612" t="str">
            <v>(Dispositivi medici non registrati in Italia (senza repertorio e con CND assimilabile))</v>
          </cell>
          <cell r="R4612" t="str">
            <v>AB&amp;S</v>
          </cell>
          <cell r="S4612" t="str">
            <v>ASLC14_2</v>
          </cell>
          <cell r="T4612" t="str">
            <v>DM</v>
          </cell>
          <cell r="U4612" t="str">
            <v>AOIC04_2</v>
          </cell>
          <cell r="V4612">
            <v>0</v>
          </cell>
          <cell r="W4612">
            <v>0</v>
          </cell>
          <cell r="X4612">
            <v>0</v>
          </cell>
        </row>
        <row r="4613">
          <cell r="J4613" t="str">
            <v>INPUTB.1.a</v>
          </cell>
          <cell r="P4613" t="str">
            <v>B.1.a</v>
          </cell>
          <cell r="Q4613" t="str">
            <v>(Materiale chirurgico e prodotti per uso veterinario)</v>
          </cell>
          <cell r="R4613" t="str">
            <v>AB&amp;S</v>
          </cell>
          <cell r="S4613" t="str">
            <v>ASLC14_4</v>
          </cell>
          <cell r="T4613" t="str">
            <v>BS</v>
          </cell>
          <cell r="U4613" t="str">
            <v>AOIC04_4</v>
          </cell>
          <cell r="V4613">
            <v>38000</v>
          </cell>
          <cell r="W4613">
            <v>42916</v>
          </cell>
          <cell r="X4613">
            <v>0</v>
          </cell>
        </row>
        <row r="4614">
          <cell r="J4614" t="str">
            <v>INPUTB.1.a</v>
          </cell>
          <cell r="P4614" t="str">
            <v>B.1.a</v>
          </cell>
          <cell r="Q4614" t="str">
            <v>(Materiali protesici (c.d. protesica "Maggiore") compilazione ASL] - Cnd: Y)</v>
          </cell>
          <cell r="T4614" t="str">
            <v>DM</v>
          </cell>
          <cell r="U4614" t="str">
            <v>AOIC04_2</v>
          </cell>
          <cell r="V4614">
            <v>0</v>
          </cell>
          <cell r="W4614">
            <v>0</v>
          </cell>
          <cell r="X4614">
            <v>0</v>
          </cell>
        </row>
        <row r="4615">
          <cell r="J4615" t="str">
            <v>INPUTB.1.a</v>
          </cell>
          <cell r="P4615" t="str">
            <v>B.1.a</v>
          </cell>
          <cell r="Q4615" t="str">
            <v>(Materiali protesici (c.d. protesica "Minore") compilazione ASL] - Cnd: T04)</v>
          </cell>
          <cell r="T4615" t="str">
            <v>DM</v>
          </cell>
          <cell r="U4615" t="str">
            <v>AOIC04_2</v>
          </cell>
          <cell r="V4615">
            <v>0</v>
          </cell>
          <cell r="W4615">
            <v>0</v>
          </cell>
          <cell r="X4615">
            <v>0</v>
          </cell>
        </row>
        <row r="4616">
          <cell r="J4616" t="str">
            <v>INPUTB.1.a</v>
          </cell>
          <cell r="P4616" t="str">
            <v>B.1.a</v>
          </cell>
          <cell r="Q4616" t="str">
            <v>(Dispositivi Medici: Cnd: J - impiantabili attivi: Materiali protesici (endoprotesi))</v>
          </cell>
          <cell r="R4616" t="str">
            <v>AB&amp;S</v>
          </cell>
          <cell r="S4616" t="str">
            <v>ASLC14_2</v>
          </cell>
          <cell r="T4616" t="str">
            <v>DM</v>
          </cell>
          <cell r="U4616" t="str">
            <v>AOIC04_2</v>
          </cell>
          <cell r="V4616">
            <v>0</v>
          </cell>
          <cell r="W4616">
            <v>0</v>
          </cell>
          <cell r="X4616">
            <v>0</v>
          </cell>
        </row>
        <row r="4617">
          <cell r="J4617" t="str">
            <v>INPUTB.1.a</v>
          </cell>
          <cell r="P4617" t="str">
            <v>B.1.a</v>
          </cell>
          <cell r="Q4617" t="str">
            <v>(Dispositivi medici: Cnd: P - Materiali protesici (endoprotesi non attive))</v>
          </cell>
          <cell r="R4617" t="str">
            <v>AB&amp;S</v>
          </cell>
          <cell r="S4617" t="str">
            <v>ASLC14_2</v>
          </cell>
          <cell r="T4617" t="str">
            <v>DM</v>
          </cell>
          <cell r="U4617" t="str">
            <v>AOIC04_2</v>
          </cell>
          <cell r="V4617">
            <v>0</v>
          </cell>
          <cell r="W4617">
            <v>0</v>
          </cell>
          <cell r="X4617">
            <v>0</v>
          </cell>
        </row>
        <row r="4618">
          <cell r="J4618" t="str">
            <v>INPUTB.1.a</v>
          </cell>
          <cell r="P4618" t="str">
            <v>B.1.a</v>
          </cell>
          <cell r="Q4618" t="str">
            <v>(Dispositivi Medici: Cnd F - Materiali per emodialisi)</v>
          </cell>
          <cell r="R4618" t="str">
            <v>AB&amp;S</v>
          </cell>
          <cell r="S4618" t="str">
            <v>ASLC14_2</v>
          </cell>
          <cell r="T4618" t="str">
            <v>DM</v>
          </cell>
          <cell r="U4618" t="str">
            <v>AOIC04_2</v>
          </cell>
          <cell r="V4618">
            <v>0</v>
          </cell>
          <cell r="W4618">
            <v>0</v>
          </cell>
          <cell r="X4618">
            <v>0</v>
          </cell>
        </row>
        <row r="4619">
          <cell r="J4619" t="str">
            <v>INPUTB.1.a</v>
          </cell>
          <cell r="P4619" t="str">
            <v>B.1.a</v>
          </cell>
          <cell r="Q4619" t="str">
            <v>(Materiali per la profilassi igienico-sanitari: sieri)</v>
          </cell>
          <cell r="R4619" t="str">
            <v>AB&amp;S</v>
          </cell>
          <cell r="S4619" t="str">
            <v>ASLC14_4</v>
          </cell>
          <cell r="T4619" t="str">
            <v>BS</v>
          </cell>
          <cell r="U4619" t="str">
            <v>AOIC04_4</v>
          </cell>
          <cell r="V4619">
            <v>0</v>
          </cell>
          <cell r="W4619">
            <v>0</v>
          </cell>
          <cell r="X4619">
            <v>0</v>
          </cell>
        </row>
        <row r="4620">
          <cell r="J4620" t="str">
            <v>INPUTB.1.a</v>
          </cell>
          <cell r="P4620" t="str">
            <v>B.1.a</v>
          </cell>
          <cell r="Q4620" t="str">
            <v>(Materiali per la profilassi igienico-sanitari: vaccini)</v>
          </cell>
          <cell r="R4620" t="str">
            <v>AB&amp;S</v>
          </cell>
          <cell r="S4620" t="str">
            <v>ASLC14_3</v>
          </cell>
          <cell r="T4620" t="str">
            <v>BS</v>
          </cell>
          <cell r="U4620" t="str">
            <v>AOIC04_4</v>
          </cell>
          <cell r="V4620">
            <v>0</v>
          </cell>
          <cell r="W4620">
            <v>0</v>
          </cell>
          <cell r="X4620">
            <v>0</v>
          </cell>
        </row>
        <row r="4621">
          <cell r="J4621" t="str">
            <v>INPUTB.1.a</v>
          </cell>
          <cell r="P4621" t="str">
            <v>B.1.a</v>
          </cell>
          <cell r="Q4621" t="str">
            <v>(Prodotti farmaceutici per uso veterinario)</v>
          </cell>
          <cell r="R4621" t="str">
            <v>AB&amp;S</v>
          </cell>
          <cell r="S4621" t="str">
            <v>ASLC14_4</v>
          </cell>
          <cell r="T4621" t="str">
            <v>BS</v>
          </cell>
          <cell r="U4621" t="str">
            <v>AOIC04_4</v>
          </cell>
          <cell r="V4621">
            <v>60000</v>
          </cell>
          <cell r="W4621">
            <v>43939</v>
          </cell>
          <cell r="X4621">
            <v>0</v>
          </cell>
        </row>
        <row r="4622">
          <cell r="J4622" t="str">
            <v>INPUTB.1.a</v>
          </cell>
          <cell r="P4622" t="str">
            <v>B.1.a</v>
          </cell>
          <cell r="Q4622" t="str">
            <v>(Sangue ed emocomponenti)</v>
          </cell>
          <cell r="R4622" t="str">
            <v>AB&amp;S</v>
          </cell>
          <cell r="S4622" t="str">
            <v>ASLC14_1</v>
          </cell>
          <cell r="T4622" t="str">
            <v>BS</v>
          </cell>
          <cell r="U4622" t="str">
            <v>AOIC04_1</v>
          </cell>
          <cell r="V4622">
            <v>0</v>
          </cell>
          <cell r="W4622">
            <v>0</v>
          </cell>
          <cell r="X4622">
            <v>0</v>
          </cell>
        </row>
        <row r="4623">
          <cell r="J4623" t="str">
            <v>INPUTB.1.a</v>
          </cell>
          <cell r="P4623" t="str">
            <v>B.1.a</v>
          </cell>
          <cell r="Q4623" t="str">
            <v>(Sangue ed emocomponenti acquistati Extraregione)</v>
          </cell>
          <cell r="R4623" t="str">
            <v>AB&amp;S</v>
          </cell>
          <cell r="S4623" t="str">
            <v>ASLC14_1</v>
          </cell>
          <cell r="T4623" t="str">
            <v>BS</v>
          </cell>
          <cell r="U4623" t="str">
            <v>AOIC04_1</v>
          </cell>
          <cell r="V4623">
            <v>0</v>
          </cell>
          <cell r="W4623">
            <v>0</v>
          </cell>
          <cell r="X4623">
            <v>0</v>
          </cell>
        </row>
        <row r="4624">
          <cell r="J4624" t="str">
            <v>INPUTB.1.a</v>
          </cell>
          <cell r="P4624" t="str">
            <v>B.1.a</v>
          </cell>
          <cell r="Q4624" t="str">
            <v>(Sangue ed emocomponenti da ATS/ASST/Fondazioni della Regione)</v>
          </cell>
          <cell r="R4624" t="str">
            <v>AB&amp;S</v>
          </cell>
          <cell r="S4624" t="str">
            <v>ASLC14_1</v>
          </cell>
          <cell r="T4624" t="str">
            <v>BS</v>
          </cell>
          <cell r="U4624" t="str">
            <v>AOIC04_1</v>
          </cell>
          <cell r="V4624">
            <v>0</v>
          </cell>
          <cell r="W4624">
            <v>0</v>
          </cell>
          <cell r="X4624">
            <v>0</v>
          </cell>
        </row>
        <row r="4625">
          <cell r="J4625" t="str">
            <v>INPUTB.1.a</v>
          </cell>
          <cell r="P4625" t="str">
            <v>B.1.a</v>
          </cell>
          <cell r="Q4625" t="str">
            <v>(Altri beni e prodotti sanitari (PRODOTTI SENZA REPERTORIO E/O CND))</v>
          </cell>
          <cell r="R4625" t="str">
            <v>AB&amp;S</v>
          </cell>
          <cell r="S4625" t="str">
            <v>ASLC14_4</v>
          </cell>
          <cell r="T4625" t="str">
            <v>BS</v>
          </cell>
          <cell r="U4625" t="str">
            <v>AOIC04_4</v>
          </cell>
          <cell r="V4625">
            <v>2000</v>
          </cell>
          <cell r="W4625">
            <v>3952</v>
          </cell>
          <cell r="X4625">
            <v>0</v>
          </cell>
        </row>
        <row r="4626">
          <cell r="J4626" t="str">
            <v>TOTALB.1.a</v>
          </cell>
          <cell r="P4626" t="str">
            <v>B.1.a</v>
          </cell>
          <cell r="Q4626" t="str">
            <v>(Altri beni e prodotti sanitari da ATS/ASST/Fondazioni della Regione)</v>
          </cell>
          <cell r="R4626" t="str">
            <v>AB&amp;S</v>
          </cell>
          <cell r="S4626" t="str">
            <v>ASLC14_4</v>
          </cell>
          <cell r="T4626" t="str">
            <v>BS</v>
          </cell>
          <cell r="U4626" t="str">
            <v>AOIC04_4</v>
          </cell>
          <cell r="V4626">
            <v>0</v>
          </cell>
          <cell r="W4626">
            <v>0</v>
          </cell>
          <cell r="X4626">
            <v>0</v>
          </cell>
        </row>
        <row r="4627">
          <cell r="J4627" t="str">
            <v>INPUTB.1.a</v>
          </cell>
          <cell r="P4627" t="str">
            <v>B.1.a</v>
          </cell>
          <cell r="Q4627" t="str">
            <v>(Altri beni e prodotti sanitari (Prodotti farmaceutici ed emoderivati) da ATS/ASST/Fondazioni della Regione)</v>
          </cell>
          <cell r="R4627" t="str">
            <v>AB&amp;S</v>
          </cell>
          <cell r="S4627" t="str">
            <v>ASLC14_4</v>
          </cell>
          <cell r="T4627" t="str">
            <v>BS</v>
          </cell>
          <cell r="U4627" t="str">
            <v>AOIC04_4</v>
          </cell>
          <cell r="V4627">
            <v>0</v>
          </cell>
          <cell r="W4627">
            <v>0</v>
          </cell>
          <cell r="X4627">
            <v>0</v>
          </cell>
        </row>
        <row r="4628">
          <cell r="J4628" t="str">
            <v>INPUTB.1.a</v>
          </cell>
          <cell r="P4628" t="str">
            <v>B.1.a</v>
          </cell>
          <cell r="Q4628" t="str">
            <v>(Altri beni e prodotti sanitari (Sangue ed emocomponenti) da ATS/ASST/Fondazioni della Regione)</v>
          </cell>
          <cell r="R4628" t="str">
            <v>AB&amp;S</v>
          </cell>
          <cell r="S4628" t="str">
            <v>ASLC14_4</v>
          </cell>
          <cell r="T4628" t="str">
            <v>BS</v>
          </cell>
          <cell r="U4628" t="str">
            <v>AOIC04_4</v>
          </cell>
          <cell r="V4628">
            <v>0</v>
          </cell>
          <cell r="W4628">
            <v>0</v>
          </cell>
          <cell r="X4628">
            <v>0</v>
          </cell>
        </row>
        <row r="4629">
          <cell r="J4629" t="str">
            <v>INPUTB.1.a</v>
          </cell>
          <cell r="P4629" t="str">
            <v>B.1.a</v>
          </cell>
          <cell r="Q4629" t="str">
            <v>(Altri beni e prodotti sanitari (Dispositivi Medici) da ATS/ASST/Fondazioni della Regione)</v>
          </cell>
          <cell r="R4629" t="str">
            <v>AB&amp;S</v>
          </cell>
          <cell r="S4629" t="str">
            <v>ASLC14_4</v>
          </cell>
          <cell r="T4629" t="str">
            <v>BS</v>
          </cell>
          <cell r="U4629" t="str">
            <v>AOIC04_4</v>
          </cell>
          <cell r="V4629">
            <v>0</v>
          </cell>
          <cell r="W4629">
            <v>0</v>
          </cell>
          <cell r="X4629">
            <v>0</v>
          </cell>
        </row>
        <row r="4630">
          <cell r="J4630" t="str">
            <v>INPUTB.1.a</v>
          </cell>
          <cell r="P4630" t="str">
            <v>B.1.a</v>
          </cell>
          <cell r="Q4630" t="str">
            <v>(Altri beni e prodotti sanitari (Prodotti dietetici) da ATS/ASST/Fondazioni della Regione)</v>
          </cell>
          <cell r="R4630" t="str">
            <v>AB&amp;S</v>
          </cell>
          <cell r="S4630" t="str">
            <v>ASLC14_4</v>
          </cell>
          <cell r="T4630" t="str">
            <v>BS</v>
          </cell>
          <cell r="U4630" t="str">
            <v>AOIC04_4</v>
          </cell>
          <cell r="V4630">
            <v>0</v>
          </cell>
          <cell r="W4630">
            <v>0</v>
          </cell>
          <cell r="X4630">
            <v>0</v>
          </cell>
        </row>
        <row r="4631">
          <cell r="J4631" t="str">
            <v>INPUTB.1.a</v>
          </cell>
          <cell r="P4631" t="str">
            <v>B.1.a</v>
          </cell>
          <cell r="Q4631" t="str">
            <v>(Altri beni e prodotti sanitari (Materiali per la profilassi - vaccini) da ATS/ASST/Fondazioni della Regione)</v>
          </cell>
          <cell r="R4631" t="str">
            <v>AB&amp;S</v>
          </cell>
          <cell r="S4631" t="str">
            <v>ASLC14_4</v>
          </cell>
          <cell r="T4631" t="str">
            <v>BS</v>
          </cell>
          <cell r="U4631" t="str">
            <v>AOIC04_4</v>
          </cell>
          <cell r="V4631">
            <v>0</v>
          </cell>
          <cell r="W4631">
            <v>0</v>
          </cell>
          <cell r="X4631">
            <v>0</v>
          </cell>
        </row>
        <row r="4632">
          <cell r="J4632" t="str">
            <v>INPUTB.1.a</v>
          </cell>
          <cell r="P4632" t="str">
            <v>B.1.a</v>
          </cell>
          <cell r="Q4632" t="str">
            <v>(Altri beni e prodotti sanitari (Prodotti chimici) da ATS/ASST/Fondazioni della Regione)</v>
          </cell>
          <cell r="R4632" t="str">
            <v>AB&amp;S</v>
          </cell>
          <cell r="S4632" t="str">
            <v>ASLC14_4</v>
          </cell>
          <cell r="T4632" t="str">
            <v>BS</v>
          </cell>
          <cell r="U4632" t="str">
            <v>AOIC04_4</v>
          </cell>
          <cell r="V4632">
            <v>0</v>
          </cell>
          <cell r="W4632">
            <v>0</v>
          </cell>
          <cell r="X4632">
            <v>0</v>
          </cell>
        </row>
        <row r="4633">
          <cell r="J4633" t="str">
            <v>INPUTB.1.a</v>
          </cell>
          <cell r="P4633" t="str">
            <v>B.1.a</v>
          </cell>
          <cell r="Q4633" t="str">
            <v>(Altri beni e prodotti sanitari (Materiali e prodotti per uso veterinario) da ATS/ASST/Fondazioni della Regione)</v>
          </cell>
          <cell r="R4633" t="str">
            <v>AB&amp;S</v>
          </cell>
          <cell r="S4633" t="str">
            <v>ASLC14_4</v>
          </cell>
          <cell r="T4633" t="str">
            <v>BS</v>
          </cell>
          <cell r="U4633" t="str">
            <v>AOIC04_4</v>
          </cell>
          <cell r="V4633">
            <v>0</v>
          </cell>
          <cell r="W4633">
            <v>0</v>
          </cell>
          <cell r="X4633">
            <v>0</v>
          </cell>
        </row>
        <row r="4634">
          <cell r="J4634" t="str">
            <v>INPUTB.1.a</v>
          </cell>
          <cell r="P4634" t="str">
            <v>B.1.a</v>
          </cell>
          <cell r="Q4634" t="str">
            <v>(Altri beni e prodotti sanitari (Altri beni e prodotti sanitari) da ATS/ASST/Fondazioni della Regione)</v>
          </cell>
          <cell r="R4634" t="str">
            <v>AB&amp;S</v>
          </cell>
          <cell r="S4634" t="str">
            <v>ASLC14_4</v>
          </cell>
          <cell r="T4634" t="str">
            <v>BS</v>
          </cell>
          <cell r="U4634" t="str">
            <v>AOIC04_4</v>
          </cell>
          <cell r="V4634">
            <v>0</v>
          </cell>
          <cell r="W4634">
            <v>0</v>
          </cell>
          <cell r="X4634">
            <v>0</v>
          </cell>
        </row>
        <row r="4635">
          <cell r="J4635" t="str">
            <v>TOTAL</v>
          </cell>
          <cell r="Q4635" t="str">
            <v>(B.1.B) Acquisti di beni non sanitari - Totale)</v>
          </cell>
          <cell r="V4635">
            <v>21000</v>
          </cell>
          <cell r="W4635">
            <v>29393</v>
          </cell>
          <cell r="X4635">
            <v>0</v>
          </cell>
        </row>
        <row r="4636">
          <cell r="J4636" t="str">
            <v>INPUTB.1.b</v>
          </cell>
          <cell r="P4636" t="str">
            <v>B.1.b</v>
          </cell>
          <cell r="Q4636" t="str">
            <v>(Prodotti alimentari)</v>
          </cell>
          <cell r="R4636" t="str">
            <v>AB&amp;S</v>
          </cell>
          <cell r="S4636" t="str">
            <v>ASLC14_13</v>
          </cell>
          <cell r="T4636" t="str">
            <v>AB&amp;S</v>
          </cell>
          <cell r="U4636" t="str">
            <v>AOIC04_13</v>
          </cell>
          <cell r="V4636">
            <v>0</v>
          </cell>
          <cell r="W4636">
            <v>0</v>
          </cell>
          <cell r="X4636">
            <v>0</v>
          </cell>
        </row>
        <row r="4637">
          <cell r="J4637" t="str">
            <v>INPUTB.1.b</v>
          </cell>
          <cell r="P4637" t="str">
            <v>B.1.b</v>
          </cell>
          <cell r="Q4637" t="str">
            <v>(Materiale di guardaroba, di pulizia e di convivenza in genere)</v>
          </cell>
          <cell r="R4637" t="str">
            <v>AB&amp;S</v>
          </cell>
          <cell r="S4637" t="str">
            <v>ASLC14_10</v>
          </cell>
          <cell r="T4637" t="str">
            <v>AB&amp;S</v>
          </cell>
          <cell r="U4637" t="str">
            <v>AOIC04_10</v>
          </cell>
          <cell r="V4637">
            <v>0</v>
          </cell>
          <cell r="W4637">
            <v>1153</v>
          </cell>
          <cell r="X4637">
            <v>0</v>
          </cell>
        </row>
        <row r="4638">
          <cell r="J4638" t="str">
            <v>INPUTB.1.b</v>
          </cell>
          <cell r="P4638" t="str">
            <v>B.1.b</v>
          </cell>
          <cell r="Q4638" t="str">
            <v>(Carburanti e lubrificanti)</v>
          </cell>
          <cell r="R4638" t="str">
            <v>AB&amp;S</v>
          </cell>
          <cell r="S4638" t="str">
            <v>ASLC14_19</v>
          </cell>
          <cell r="T4638" t="str">
            <v>AB&amp;S</v>
          </cell>
          <cell r="U4638" t="str">
            <v>AOIC04_19</v>
          </cell>
          <cell r="V4638">
            <v>0</v>
          </cell>
          <cell r="W4638">
            <v>0</v>
          </cell>
          <cell r="X4638">
            <v>0</v>
          </cell>
        </row>
        <row r="4639">
          <cell r="J4639" t="str">
            <v>INPUTB.1.b</v>
          </cell>
          <cell r="P4639" t="str">
            <v>B.1.b</v>
          </cell>
          <cell r="Q4639" t="str">
            <v>(Combustibili)</v>
          </cell>
          <cell r="R4639" t="str">
            <v>AB&amp;S</v>
          </cell>
          <cell r="S4639" t="str">
            <v>ASLC14_15</v>
          </cell>
          <cell r="T4639" t="str">
            <v>AB&amp;S</v>
          </cell>
          <cell r="U4639" t="str">
            <v>AOIC04_15</v>
          </cell>
          <cell r="V4639">
            <v>0</v>
          </cell>
          <cell r="W4639">
            <v>0</v>
          </cell>
          <cell r="X4639">
            <v>0</v>
          </cell>
        </row>
        <row r="4640">
          <cell r="J4640" t="str">
            <v>INPUTB.1.b</v>
          </cell>
          <cell r="P4640" t="str">
            <v>B.1.b</v>
          </cell>
          <cell r="Q4640" t="str">
            <v>(Cancelleria e stampati)</v>
          </cell>
          <cell r="R4640" t="str">
            <v>AB&amp;S</v>
          </cell>
          <cell r="S4640" t="str">
            <v>ASLC14_20</v>
          </cell>
          <cell r="T4640" t="str">
            <v>AB&amp;S</v>
          </cell>
          <cell r="U4640" t="str">
            <v>AOIC04_20</v>
          </cell>
          <cell r="V4640">
            <v>5000</v>
          </cell>
          <cell r="W4640">
            <v>15507</v>
          </cell>
          <cell r="X4640">
            <v>0</v>
          </cell>
        </row>
        <row r="4641">
          <cell r="J4641" t="str">
            <v>INPUTB.1.b</v>
          </cell>
          <cell r="P4641" t="str">
            <v>B.1.b</v>
          </cell>
          <cell r="Q4641" t="str">
            <v>(Supporti informatici e materiale per EDP)</v>
          </cell>
          <cell r="R4641" t="str">
            <v>AB&amp;S</v>
          </cell>
          <cell r="S4641" t="str">
            <v>ASLC14_17</v>
          </cell>
          <cell r="T4641" t="str">
            <v>AB&amp;S</v>
          </cell>
          <cell r="U4641" t="str">
            <v>AOIC04_17</v>
          </cell>
          <cell r="V4641">
            <v>5000</v>
          </cell>
          <cell r="W4641">
            <v>1519</v>
          </cell>
          <cell r="X4641">
            <v>0</v>
          </cell>
        </row>
        <row r="4642">
          <cell r="J4642" t="str">
            <v>INPUTB.1.b</v>
          </cell>
          <cell r="P4642" t="str">
            <v>B.1.b</v>
          </cell>
          <cell r="Q4642" t="str">
            <v>(Materiale per manutenzioni e riparazioni immobili e loro pertinenze)</v>
          </cell>
          <cell r="R4642" t="str">
            <v>AB&amp;S</v>
          </cell>
          <cell r="S4642" t="str">
            <v>ASLC14_5</v>
          </cell>
          <cell r="T4642" t="str">
            <v>AB&amp;S</v>
          </cell>
          <cell r="U4642" t="str">
            <v>AOIC04_5</v>
          </cell>
          <cell r="V4642">
            <v>0</v>
          </cell>
          <cell r="W4642">
            <v>0</v>
          </cell>
          <cell r="X4642">
            <v>0</v>
          </cell>
        </row>
        <row r="4643">
          <cell r="J4643" t="str">
            <v>INPUTB.1.b</v>
          </cell>
          <cell r="P4643" t="str">
            <v>B.1.b</v>
          </cell>
          <cell r="Q4643" t="str">
            <v>(Materiale per manutenzioni e riparazioni mobili e macchine)</v>
          </cell>
          <cell r="R4643" t="str">
            <v>AB&amp;S</v>
          </cell>
          <cell r="S4643" t="str">
            <v>ASLC14_5</v>
          </cell>
          <cell r="T4643" t="str">
            <v>AB&amp;S</v>
          </cell>
          <cell r="U4643" t="str">
            <v>AOIC04_5</v>
          </cell>
          <cell r="V4643">
            <v>0</v>
          </cell>
          <cell r="W4643">
            <v>0</v>
          </cell>
          <cell r="X4643">
            <v>0</v>
          </cell>
        </row>
        <row r="4644">
          <cell r="J4644" t="str">
            <v>INPUTB.1.b</v>
          </cell>
          <cell r="P4644" t="str">
            <v>B.1.b</v>
          </cell>
          <cell r="Q4644" t="str">
            <v>(Materiale per manutenzioni e riparazioni attrezzature tecnico scientifico sanitarie)</v>
          </cell>
          <cell r="R4644" t="str">
            <v>AB&amp;S</v>
          </cell>
          <cell r="S4644" t="str">
            <v>ASLC14_5</v>
          </cell>
          <cell r="T4644" t="str">
            <v>AB&amp;S</v>
          </cell>
          <cell r="U4644" t="str">
            <v>AOIC04_5</v>
          </cell>
          <cell r="V4644">
            <v>0</v>
          </cell>
          <cell r="W4644">
            <v>0</v>
          </cell>
          <cell r="X4644">
            <v>0</v>
          </cell>
        </row>
        <row r="4645">
          <cell r="J4645" t="str">
            <v>INPUTB.1.b</v>
          </cell>
          <cell r="P4645" t="str">
            <v>B.1.b</v>
          </cell>
          <cell r="Q4645" t="str">
            <v>(Materiale per manutenzioni e riparazioni attrezzature tecnico economali)</v>
          </cell>
          <cell r="R4645" t="str">
            <v>AB&amp;S</v>
          </cell>
          <cell r="S4645" t="str">
            <v>ASLC14_5</v>
          </cell>
          <cell r="T4645" t="str">
            <v>AB&amp;S</v>
          </cell>
          <cell r="U4645" t="str">
            <v>AOIC04_5</v>
          </cell>
          <cell r="V4645">
            <v>0</v>
          </cell>
          <cell r="W4645">
            <v>0</v>
          </cell>
          <cell r="X4645">
            <v>0</v>
          </cell>
        </row>
        <row r="4646">
          <cell r="J4646" t="str">
            <v>INPUTB.1.b</v>
          </cell>
          <cell r="P4646" t="str">
            <v>B.1.b</v>
          </cell>
          <cell r="Q4646" t="str">
            <v>(Materiale per manutenzioni e riparazioni automezzi (sanitari e non))</v>
          </cell>
          <cell r="R4646" t="str">
            <v>AB&amp;S</v>
          </cell>
          <cell r="S4646" t="str">
            <v>ASLC14_5</v>
          </cell>
          <cell r="T4646" t="str">
            <v>AB&amp;S</v>
          </cell>
          <cell r="U4646" t="str">
            <v>AOIC04_5</v>
          </cell>
          <cell r="V4646">
            <v>0</v>
          </cell>
          <cell r="W4646">
            <v>0</v>
          </cell>
          <cell r="X4646">
            <v>0</v>
          </cell>
        </row>
        <row r="4647">
          <cell r="J4647" t="str">
            <v>INPUTB.1.b</v>
          </cell>
          <cell r="P4647" t="str">
            <v>B.1.b</v>
          </cell>
          <cell r="Q4647" t="str">
            <v>(Materiale per manutenzioni e riparazioni - Altro)</v>
          </cell>
          <cell r="R4647" t="str">
            <v>AB&amp;S</v>
          </cell>
          <cell r="S4647" t="str">
            <v>ASLC14_5</v>
          </cell>
          <cell r="T4647" t="str">
            <v>AB&amp;S</v>
          </cell>
          <cell r="U4647" t="str">
            <v>AOIC04_5</v>
          </cell>
          <cell r="V4647">
            <v>0</v>
          </cell>
          <cell r="W4647">
            <v>0</v>
          </cell>
          <cell r="X4647">
            <v>0</v>
          </cell>
        </row>
        <row r="4648">
          <cell r="J4648" t="str">
            <v>INPUTB.1.b</v>
          </cell>
          <cell r="P4648" t="str">
            <v>B.1.b</v>
          </cell>
          <cell r="Q4648" t="str">
            <v>(Altri beni non sanitari)</v>
          </cell>
          <cell r="R4648" t="str">
            <v>AB&amp;S</v>
          </cell>
          <cell r="S4648" t="str">
            <v>ASLC14_21</v>
          </cell>
          <cell r="T4648" t="str">
            <v>AB&amp;S</v>
          </cell>
          <cell r="U4648" t="str">
            <v>AOIC04_21</v>
          </cell>
          <cell r="V4648">
            <v>11000</v>
          </cell>
          <cell r="W4648">
            <v>11214</v>
          </cell>
          <cell r="X4648">
            <v>0</v>
          </cell>
        </row>
        <row r="4649">
          <cell r="J4649" t="str">
            <v>INPUTB.1.b</v>
          </cell>
          <cell r="P4649" t="str">
            <v>B.1.b</v>
          </cell>
          <cell r="Q4649" t="str">
            <v>(Altri beni non sanitari da ATS/ASST/Fondazioni della Regione)</v>
          </cell>
          <cell r="R4649" t="str">
            <v>AB&amp;S</v>
          </cell>
          <cell r="S4649" t="str">
            <v>ASLC14_21</v>
          </cell>
          <cell r="T4649" t="str">
            <v>AB&amp;S</v>
          </cell>
          <cell r="U4649" t="str">
            <v>AOIC04_21</v>
          </cell>
          <cell r="V4649">
            <v>0</v>
          </cell>
          <cell r="W4649">
            <v>0</v>
          </cell>
          <cell r="X4649">
            <v>0</v>
          </cell>
        </row>
        <row r="4650">
          <cell r="J4650" t="str">
            <v>INPUTB.1.b</v>
          </cell>
          <cell r="P4650" t="str">
            <v>B.1.b</v>
          </cell>
          <cell r="Q4650" t="str">
            <v>(REGIONE: Acquisti di beni non sanitari - Spese dirette regionali)</v>
          </cell>
          <cell r="V4650">
            <v>0</v>
          </cell>
          <cell r="W4650">
            <v>0</v>
          </cell>
          <cell r="X4650">
            <v>0</v>
          </cell>
        </row>
        <row r="4651">
          <cell r="J4651" t="str">
            <v>TOTAL</v>
          </cell>
          <cell r="Q4651" t="str">
            <v>(B.2) Acquisti di servizi - Totale)</v>
          </cell>
          <cell r="V4651">
            <v>6201000</v>
          </cell>
          <cell r="W4651">
            <v>8376961</v>
          </cell>
          <cell r="X4651">
            <v>0</v>
          </cell>
        </row>
        <row r="4652">
          <cell r="J4652" t="str">
            <v>TOTAL</v>
          </cell>
          <cell r="Q4652" t="str">
            <v>(B.2.A) Acquisti di servizi sanitari - Totale)</v>
          </cell>
          <cell r="V4652">
            <v>5002000</v>
          </cell>
          <cell r="W4652">
            <v>7492642</v>
          </cell>
          <cell r="X4652">
            <v>0</v>
          </cell>
        </row>
        <row r="4653">
          <cell r="J4653" t="str">
            <v>TOTAL</v>
          </cell>
          <cell r="Q4653" t="str">
            <v>(B.2.A.1) Acquisti di servizi sanitari per medicina di base - Totale)</v>
          </cell>
          <cell r="V4653">
            <v>0</v>
          </cell>
          <cell r="W4653">
            <v>0</v>
          </cell>
          <cell r="X4653">
            <v>0</v>
          </cell>
        </row>
        <row r="4654">
          <cell r="J4654" t="str">
            <v>INPUTB.2.a</v>
          </cell>
          <cell r="P4654" t="str">
            <v>B.2.a</v>
          </cell>
          <cell r="Q4654" t="str">
            <v>(Assistenza per medicina di base convenzionata: Medici Medicina Generale)</v>
          </cell>
          <cell r="T4654" t="str">
            <v>AB&amp;S</v>
          </cell>
          <cell r="U4654" t="str">
            <v>AOIC04_125</v>
          </cell>
          <cell r="V4654">
            <v>0</v>
          </cell>
          <cell r="W4654">
            <v>0</v>
          </cell>
          <cell r="X4654">
            <v>0</v>
          </cell>
        </row>
        <row r="4655">
          <cell r="J4655" t="str">
            <v>INPUTB.2.a</v>
          </cell>
          <cell r="P4655" t="str">
            <v>B.2.a</v>
          </cell>
          <cell r="Q4655" t="str">
            <v>(Assistenza per medicina di base convenzionata: Pediatri Libera Scelta)</v>
          </cell>
          <cell r="T4655" t="str">
            <v>AB&amp;S</v>
          </cell>
          <cell r="U4655" t="str">
            <v>AOIC04_125</v>
          </cell>
          <cell r="V4655">
            <v>0</v>
          </cell>
          <cell r="W4655">
            <v>0</v>
          </cell>
          <cell r="X4655">
            <v>0</v>
          </cell>
        </row>
        <row r="4656">
          <cell r="J4656" t="str">
            <v>INPUTB.2.a</v>
          </cell>
          <cell r="P4656" t="str">
            <v>B.2.a</v>
          </cell>
          <cell r="Q4656" t="str">
            <v>(Assistenza per medicina di base convenzionata: Medici Guardia medica - Continuità assistenziale)</v>
          </cell>
          <cell r="T4656" t="str">
            <v>AB&amp;S</v>
          </cell>
          <cell r="U4656" t="str">
            <v>AOIC04_125</v>
          </cell>
          <cell r="V4656">
            <v>0</v>
          </cell>
          <cell r="W4656">
            <v>0</v>
          </cell>
          <cell r="X4656">
            <v>0</v>
          </cell>
        </row>
        <row r="4657">
          <cell r="J4657" t="str">
            <v>INPUTB.2.a</v>
          </cell>
          <cell r="P4657" t="str">
            <v>B.2.a</v>
          </cell>
          <cell r="Q4657" t="str">
            <v>(Assistenza per medicina di base convenzionata: Medicina dei servizi)</v>
          </cell>
          <cell r="T4657" t="str">
            <v>AB&amp;S</v>
          </cell>
          <cell r="U4657" t="str">
            <v>AOIC04_125</v>
          </cell>
          <cell r="V4657">
            <v>0</v>
          </cell>
          <cell r="W4657">
            <v>0</v>
          </cell>
          <cell r="X4657">
            <v>0</v>
          </cell>
        </row>
        <row r="4658">
          <cell r="J4658" t="str">
            <v>INPUTB.2.a</v>
          </cell>
          <cell r="P4658" t="str">
            <v>B.2.a</v>
          </cell>
          <cell r="Q4658" t="str">
            <v>(Assistenza per medicina di base convenzionata: Psicologi)</v>
          </cell>
          <cell r="T4658" t="str">
            <v>AB&amp;S</v>
          </cell>
          <cell r="U4658" t="str">
            <v>AOIC04_125</v>
          </cell>
          <cell r="V4658">
            <v>0</v>
          </cell>
          <cell r="W4658">
            <v>0</v>
          </cell>
          <cell r="X4658">
            <v>0</v>
          </cell>
        </row>
        <row r="4659">
          <cell r="J4659" t="str">
            <v>INPUTB.2.a</v>
          </cell>
          <cell r="P4659" t="str">
            <v>B.2.a</v>
          </cell>
          <cell r="Q4659" t="str">
            <v>(Assistenza per medicina di base convenzionata: Medici 118)</v>
          </cell>
          <cell r="T4659" t="str">
            <v>AB&amp;S</v>
          </cell>
          <cell r="U4659" t="str">
            <v>AOIC04_125</v>
          </cell>
          <cell r="V4659">
            <v>0</v>
          </cell>
          <cell r="W4659">
            <v>0</v>
          </cell>
          <cell r="X4659">
            <v>0</v>
          </cell>
        </row>
        <row r="4660">
          <cell r="J4660" t="str">
            <v>TOTALB.2.a</v>
          </cell>
          <cell r="P4660" t="str">
            <v>B.2.a</v>
          </cell>
          <cell r="Q4660" t="str">
            <v>(Altra assistenza per medicina di base)</v>
          </cell>
          <cell r="T4660" t="str">
            <v>AB&amp;S</v>
          </cell>
          <cell r="U4660" t="str">
            <v>AOIC04_130</v>
          </cell>
          <cell r="V4660">
            <v>0</v>
          </cell>
          <cell r="W4660">
            <v>0</v>
          </cell>
          <cell r="X4660">
            <v>0</v>
          </cell>
        </row>
        <row r="4661">
          <cell r="J4661" t="str">
            <v>INPUT</v>
          </cell>
          <cell r="Q4661" t="str">
            <v>(Assistenza per medicina di base convenzionata: da strutture pubbliche ubicate nel proprio territorio: ASST/Fondazioni pubbliche)</v>
          </cell>
          <cell r="V4661">
            <v>0</v>
          </cell>
          <cell r="W4661">
            <v>0</v>
          </cell>
          <cell r="X4661">
            <v>0</v>
          </cell>
        </row>
        <row r="4662">
          <cell r="J4662" t="str">
            <v>INPUT</v>
          </cell>
          <cell r="Q4662" t="str">
            <v>(Assistenza per medicina di base convenzionata: da strutture pubbliche ubicate in altre province della Regione: ATS/ASST/Fondazioni pubbliche)</v>
          </cell>
          <cell r="V4662">
            <v>0</v>
          </cell>
          <cell r="W4662">
            <v>0</v>
          </cell>
          <cell r="X4662">
            <v>0</v>
          </cell>
        </row>
        <row r="4663">
          <cell r="J4663" t="str">
            <v>INPUTB.2.a</v>
          </cell>
          <cell r="P4663" t="str">
            <v>B.2.a</v>
          </cell>
          <cell r="Q4663" t="str">
            <v>(Assistenza per medicina di base convenzionata: da pubblico Mobilità (Extra Regione))</v>
          </cell>
          <cell r="T4663" t="str">
            <v>AB&amp;S</v>
          </cell>
          <cell r="U4663" t="str">
            <v>AOIC04_130</v>
          </cell>
          <cell r="V4663">
            <v>0</v>
          </cell>
          <cell r="W4663">
            <v>0</v>
          </cell>
          <cell r="X4663">
            <v>0</v>
          </cell>
        </row>
        <row r="4664">
          <cell r="J4664" t="str">
            <v>INPUTB.2.a</v>
          </cell>
          <cell r="P4664" t="str">
            <v>B.2.a</v>
          </cell>
          <cell r="Q4664" t="str">
            <v>(REGIONE: Mobilità attiva MMG da contabilizzare a costo)</v>
          </cell>
          <cell r="V4664">
            <v>0</v>
          </cell>
          <cell r="W4664">
            <v>0</v>
          </cell>
          <cell r="X4664">
            <v>0</v>
          </cell>
        </row>
        <row r="4665">
          <cell r="J4665" t="str">
            <v>TOTAL</v>
          </cell>
          <cell r="Q4665" t="str">
            <v>(B.2.A.2) Acquisti di servizi sanitari per farmaceutica - Totale)</v>
          </cell>
          <cell r="V4665">
            <v>0</v>
          </cell>
          <cell r="W4665">
            <v>0</v>
          </cell>
          <cell r="X4665">
            <v>0</v>
          </cell>
        </row>
        <row r="4666">
          <cell r="J4666" t="str">
            <v>INPUTB.2.b</v>
          </cell>
          <cell r="P4666" t="str">
            <v>B.2.b</v>
          </cell>
          <cell r="Q4666" t="str">
            <v>(acquisto di prestazioni di farmaceutica da farmacie ubicate nel proprio territorio (Farmaceutica convenzionata ex art. 8, c. 2, D. Lgs. 502/92): Farmaci)</v>
          </cell>
          <cell r="T4666" t="str">
            <v>AB&amp;S</v>
          </cell>
          <cell r="U4666" t="str">
            <v>AOIC04_130</v>
          </cell>
          <cell r="V4666">
            <v>0</v>
          </cell>
          <cell r="W4666">
            <v>0</v>
          </cell>
          <cell r="X4666">
            <v>0</v>
          </cell>
        </row>
        <row r="4667">
          <cell r="J4667" t="str">
            <v>INPUTB.2.b</v>
          </cell>
          <cell r="P4667" t="str">
            <v>B.2.b</v>
          </cell>
          <cell r="Q4667" t="str">
            <v>(acquisto di prestazioni di farmaceutica da farmacie ubicate in altre province lombarde (Farmaceutica convenzionata ex art. 8, c. 2, D. Lgs. 502/92): Farmaci)</v>
          </cell>
          <cell r="T4667" t="str">
            <v>AB&amp;S</v>
          </cell>
          <cell r="U4667" t="str">
            <v>AOIC04_130</v>
          </cell>
          <cell r="V4667">
            <v>0</v>
          </cell>
          <cell r="W4667">
            <v>0</v>
          </cell>
          <cell r="X4667">
            <v>0</v>
          </cell>
        </row>
        <row r="4668">
          <cell r="J4668" t="str">
            <v>INPUT</v>
          </cell>
          <cell r="Q4668" t="str">
            <v>(Acquisti di servizi sanitari per farmaceutica: da strutture pubbliche ubicate nel proprio territorio: ASST/Fondazioni pubbliche)</v>
          </cell>
          <cell r="V4668">
            <v>0</v>
          </cell>
          <cell r="W4668">
            <v>0</v>
          </cell>
          <cell r="X4668">
            <v>0</v>
          </cell>
        </row>
        <row r="4669">
          <cell r="J4669" t="str">
            <v>INPUT</v>
          </cell>
          <cell r="Q4669" t="str">
            <v>( Acquisti di servizi sanitari per farmaceutica: da strutture pubbliche ubicate in altre province della Regione: ATS/ASST/Fondazioni pubbliche)</v>
          </cell>
          <cell r="V4669">
            <v>0</v>
          </cell>
          <cell r="W4669">
            <v>0</v>
          </cell>
          <cell r="X4669">
            <v>0</v>
          </cell>
        </row>
        <row r="4670">
          <cell r="J4670" t="str">
            <v>INPUTB.2.b</v>
          </cell>
          <cell r="P4670" t="str">
            <v>B.2.b</v>
          </cell>
          <cell r="Q4670" t="str">
            <v>(acquisto di prestazioni di farmaceutica da farmacie ubicate fuori regione (Farmaceutica convenzionata ex art. 8, c. 2, D. Lgs. 502/92): Farmaci (Mobilità passiva in compensazione))</v>
          </cell>
          <cell r="T4670" t="str">
            <v>AB&amp;S</v>
          </cell>
          <cell r="U4670" t="str">
            <v>AOIC04_130</v>
          </cell>
          <cell r="V4670">
            <v>0</v>
          </cell>
          <cell r="W4670">
            <v>0</v>
          </cell>
          <cell r="X4670">
            <v>0</v>
          </cell>
        </row>
        <row r="4671">
          <cell r="J4671" t="str">
            <v>INPUTB.2.b</v>
          </cell>
          <cell r="P4671" t="str">
            <v>B.2.b</v>
          </cell>
          <cell r="Q4671" t="str">
            <v>(acquisto di prestazioni di farmaceutica da farmacie ubicate nel proprio territorio (Farmaceutica convenzionata ex art. 8, c. 2, D. Lgs. 502/92): Galenici)</v>
          </cell>
          <cell r="T4671" t="str">
            <v>AB&amp;S</v>
          </cell>
          <cell r="U4671" t="str">
            <v>AOIC04_130</v>
          </cell>
          <cell r="V4671">
            <v>0</v>
          </cell>
          <cell r="W4671">
            <v>0</v>
          </cell>
          <cell r="X4671">
            <v>0</v>
          </cell>
        </row>
        <row r="4672">
          <cell r="J4672" t="str">
            <v>INPUTB.2.b</v>
          </cell>
          <cell r="P4672" t="str">
            <v>B.2.b</v>
          </cell>
          <cell r="Q4672" t="str">
            <v>(acquisto di prestazioni di farmaceutica da farmacie ubicate in altre province lombarde (Farmaceutica convenzionata ex art. 8, c. 2, D. Lgs. 502/92): Galenici)</v>
          </cell>
          <cell r="T4672" t="str">
            <v>AB&amp;S</v>
          </cell>
          <cell r="U4672" t="str">
            <v>AOIC04_130</v>
          </cell>
          <cell r="V4672">
            <v>0</v>
          </cell>
          <cell r="W4672">
            <v>0</v>
          </cell>
          <cell r="X4672">
            <v>0</v>
          </cell>
        </row>
        <row r="4673">
          <cell r="J4673" t="str">
            <v>INPUTB.2.b</v>
          </cell>
          <cell r="P4673" t="str">
            <v>B.2.b</v>
          </cell>
          <cell r="Q4673" t="str">
            <v>(acquisto di prestazioni di farmaceutica da farmacie ubicate fuori regione (Farmaceutica convenzionata ex art. 8, c. 2, D. Lgs. 502/92): Galenici (Mobilità passiva in compensazione))</v>
          </cell>
          <cell r="T4673" t="str">
            <v>AB&amp;S</v>
          </cell>
          <cell r="U4673" t="str">
            <v>AOIC04_130</v>
          </cell>
          <cell r="V4673">
            <v>0</v>
          </cell>
          <cell r="W4673">
            <v>0</v>
          </cell>
          <cell r="X4673">
            <v>0</v>
          </cell>
        </row>
        <row r="4674">
          <cell r="J4674" t="str">
            <v>INPUTB.2.b</v>
          </cell>
          <cell r="P4674" t="str">
            <v>B.2.b</v>
          </cell>
          <cell r="Q4674" t="str">
            <v>(acquisto di prestazioni di farmaceutica da farmacie ubicate nel proprio territorio (Farmaceutica convenzionata ex art. 8, c. 2, D. Lgs. 502/92): Ossigeno)</v>
          </cell>
          <cell r="T4674" t="str">
            <v>AB&amp;S</v>
          </cell>
          <cell r="U4674" t="str">
            <v>AOIC04_130</v>
          </cell>
          <cell r="V4674">
            <v>0</v>
          </cell>
          <cell r="W4674">
            <v>0</v>
          </cell>
          <cell r="X4674">
            <v>0</v>
          </cell>
        </row>
        <row r="4675">
          <cell r="J4675" t="str">
            <v>INPUTB.2.b</v>
          </cell>
          <cell r="P4675" t="str">
            <v>B.2.b</v>
          </cell>
          <cell r="Q4675" t="str">
            <v>(acquisto di prestazioni di farmaceutica da farmacie ubicate in altre province lombarde (Farmaceutica convenzionata ex art. 8, c. 2, D. Lgs. 502/92): Ossigeno)</v>
          </cell>
          <cell r="T4675" t="str">
            <v>AB&amp;S</v>
          </cell>
          <cell r="U4675" t="str">
            <v>AOIC04_130</v>
          </cell>
          <cell r="V4675">
            <v>0</v>
          </cell>
          <cell r="W4675">
            <v>0</v>
          </cell>
          <cell r="X4675">
            <v>0</v>
          </cell>
        </row>
        <row r="4676">
          <cell r="J4676" t="str">
            <v>INPUTB.2.b</v>
          </cell>
          <cell r="P4676" t="str">
            <v>B.2.b</v>
          </cell>
          <cell r="Q4676" t="str">
            <v>(acquisto di prestazioni di farmaceutica da farmacie ubicate fuori regione (Farmaceutica convenzionata ex art. 8, c. 2, D. Lgs. 502/92): Ossigeno (Mobilità passiva in compensazione))</v>
          </cell>
          <cell r="T4676" t="str">
            <v>AB&amp;S</v>
          </cell>
          <cell r="U4676" t="str">
            <v>AOIC04_130</v>
          </cell>
          <cell r="V4676">
            <v>0</v>
          </cell>
          <cell r="W4676">
            <v>0</v>
          </cell>
          <cell r="X4676">
            <v>0</v>
          </cell>
        </row>
        <row r="4677">
          <cell r="J4677" t="str">
            <v>INPUTB.2.b</v>
          </cell>
          <cell r="P4677" t="str">
            <v>B.2.b</v>
          </cell>
          <cell r="Q4677" t="str">
            <v>(acquisto di prestazioni di farmaceutica da farmacie rurali)</v>
          </cell>
          <cell r="T4677" t="str">
            <v>AB&amp;S</v>
          </cell>
          <cell r="U4677" t="str">
            <v>AOIC04_130</v>
          </cell>
          <cell r="V4677">
            <v>0</v>
          </cell>
          <cell r="W4677">
            <v>0</v>
          </cell>
          <cell r="X4677">
            <v>0</v>
          </cell>
        </row>
        <row r="4678">
          <cell r="J4678" t="str">
            <v>INPUTB.2.b</v>
          </cell>
          <cell r="P4678" t="str">
            <v>B.2.b</v>
          </cell>
          <cell r="Q4678" t="str">
            <v>(Indennità farmacie rurali)</v>
          </cell>
          <cell r="T4678" t="str">
            <v>AB&amp;S</v>
          </cell>
          <cell r="U4678" t="str">
            <v>AOIC04_130</v>
          </cell>
          <cell r="V4678">
            <v>0</v>
          </cell>
          <cell r="W4678">
            <v>0</v>
          </cell>
          <cell r="X4678">
            <v>0</v>
          </cell>
        </row>
        <row r="4679">
          <cell r="J4679" t="str">
            <v>INPUTB.2.b</v>
          </cell>
          <cell r="P4679" t="str">
            <v>B.2.b</v>
          </cell>
          <cell r="Q4679" t="str">
            <v>(contributi ENPAF per acquisto di prestazioni di farmaceutica (Farmaceutica convenzionata ex art. 8, c. 2, D. Lgs. 502/92))</v>
          </cell>
          <cell r="T4679" t="str">
            <v>AB&amp;S</v>
          </cell>
          <cell r="U4679" t="str">
            <v>AOIC04_130</v>
          </cell>
          <cell r="V4679">
            <v>0</v>
          </cell>
          <cell r="W4679">
            <v>0</v>
          </cell>
          <cell r="X4679">
            <v>0</v>
          </cell>
        </row>
        <row r="4680">
          <cell r="J4680" t="str">
            <v>INPUTB.2.b</v>
          </cell>
          <cell r="P4680" t="str">
            <v>B.2.b</v>
          </cell>
          <cell r="Q4680" t="str">
            <v>(altri contributi relativi alle prestazioni di farmaceutica Convenzionata)</v>
          </cell>
          <cell r="T4680" t="str">
            <v>AB&amp;S</v>
          </cell>
          <cell r="U4680" t="str">
            <v>AOIC04_130</v>
          </cell>
          <cell r="V4680">
            <v>0</v>
          </cell>
          <cell r="W4680">
            <v>0</v>
          </cell>
          <cell r="X4680">
            <v>0</v>
          </cell>
        </row>
        <row r="4681">
          <cell r="J4681" t="str">
            <v>INPUTB.2.b</v>
          </cell>
          <cell r="P4681" t="str">
            <v>B.2.b</v>
          </cell>
          <cell r="Q4681" t="str">
            <v>(REGIONE: Mobilità attiva Farmaceutica da contabilizzare a costo)</v>
          </cell>
          <cell r="V4681">
            <v>0</v>
          </cell>
          <cell r="W4681">
            <v>0</v>
          </cell>
          <cell r="X4681">
            <v>0</v>
          </cell>
        </row>
        <row r="4682">
          <cell r="J4682" t="str">
            <v>TOTAL</v>
          </cell>
          <cell r="Q4682" t="str">
            <v>(B.2.A.3) Acquisti di servizi sanitari per assistenza specialistica ambulatoriale - Totale)</v>
          </cell>
          <cell r="V4682">
            <v>0</v>
          </cell>
          <cell r="W4682">
            <v>0</v>
          </cell>
          <cell r="X4682">
            <v>0</v>
          </cell>
        </row>
        <row r="4683">
          <cell r="J4683" t="str">
            <v>TOTALB.2.c</v>
          </cell>
          <cell r="P4683" t="str">
            <v>B.2.c</v>
          </cell>
          <cell r="Q4683" t="str">
            <v>(acquisto di prestazioni ambulatoriali da strutture pubbliche ubicate nel proprio territorio:  ASST/ATS/Fondazioni pubbliche)</v>
          </cell>
          <cell r="T4683" t="str">
            <v>AB&amp;S</v>
          </cell>
          <cell r="U4683" t="str">
            <v>AOIC04_130</v>
          </cell>
          <cell r="V4683">
            <v>0</v>
          </cell>
          <cell r="W4683">
            <v>0</v>
          </cell>
          <cell r="X4683">
            <v>0</v>
          </cell>
        </row>
        <row r="4684">
          <cell r="J4684" t="str">
            <v>INPUTB.2.c</v>
          </cell>
          <cell r="P4684" t="str">
            <v>B.2.c</v>
          </cell>
          <cell r="Q4684" t="str">
            <v>(acquisto di prestazioni ambulatoriali da strutture pubbliche ubicate nel proprio territorio:  ASST/ATS/Fondazioni pubbliche) - escluso PS non seguito da ricovero</v>
          </cell>
          <cell r="V4684">
            <v>0</v>
          </cell>
          <cell r="W4684">
            <v>0</v>
          </cell>
          <cell r="X4684">
            <v>0</v>
          </cell>
        </row>
        <row r="4685">
          <cell r="J4685" t="str">
            <v>INPUTB.2.c</v>
          </cell>
          <cell r="P4685" t="str">
            <v>B.2.c</v>
          </cell>
          <cell r="Q4685" t="str">
            <v xml:space="preserve">(acquisto di prestazioni di pronto soccorso  non seguite da ricovero di strutture pubbliche ubicate nel proprio territorio:  ASST/ATS/Fondazioni pubbliche) </v>
          </cell>
          <cell r="V4685">
            <v>0</v>
          </cell>
          <cell r="W4685">
            <v>0</v>
          </cell>
          <cell r="X4685">
            <v>0</v>
          </cell>
        </row>
        <row r="4686">
          <cell r="J4686" t="str">
            <v>TOTALB.2.c</v>
          </cell>
          <cell r="P4686" t="str">
            <v>B.2.c</v>
          </cell>
          <cell r="Q4686" t="str">
            <v xml:space="preserve">(acquisto di prestazioni ambulatoriali da strutture pubbliche ubicate nel proprio territorio: altri soggetti pubblici) </v>
          </cell>
          <cell r="T4686" t="str">
            <v>AB&amp;S</v>
          </cell>
          <cell r="U4686" t="str">
            <v>AOIC04_130</v>
          </cell>
          <cell r="V4686">
            <v>0</v>
          </cell>
          <cell r="W4686">
            <v>0</v>
          </cell>
          <cell r="X4686">
            <v>0</v>
          </cell>
        </row>
        <row r="4687">
          <cell r="J4687" t="str">
            <v>INPUTB.2.c</v>
          </cell>
          <cell r="P4687" t="str">
            <v>B.2.c</v>
          </cell>
          <cell r="Q4687" t="str">
            <v>(acquisto di prestazioni ambulatoriali da strutture pubbliche ubicate nel proprio territorio: altri soggetti pubblici) - escluso PS non seguito da ricovero</v>
          </cell>
          <cell r="V4687">
            <v>0</v>
          </cell>
          <cell r="W4687">
            <v>0</v>
          </cell>
          <cell r="X4687">
            <v>0</v>
          </cell>
        </row>
        <row r="4688">
          <cell r="J4688" t="str">
            <v>INPUTB.2.c</v>
          </cell>
          <cell r="P4688" t="str">
            <v>B.2.c</v>
          </cell>
          <cell r="Q4688" t="str">
            <v xml:space="preserve">(acquisto di prestazioni di pronto soccorso  non seguite da ricovero di strutture pubbliche ubicate nel proprio territorio:  altri soggetti pubblici) </v>
          </cell>
          <cell r="V4688">
            <v>0</v>
          </cell>
          <cell r="W4688">
            <v>0</v>
          </cell>
          <cell r="X4688">
            <v>0</v>
          </cell>
        </row>
        <row r="4689">
          <cell r="J4689" t="str">
            <v>TOTALB.2.c</v>
          </cell>
          <cell r="P4689" t="str">
            <v>B.2.c</v>
          </cell>
          <cell r="Q4689" t="str">
            <v xml:space="preserve">(acquisto di prestazioni ambulatoriali in strutture pubbliche ubicate in altre province della Lombardia: ASST/ATS/Fondazioni pubbliche) </v>
          </cell>
          <cell r="T4689" t="str">
            <v>AB&amp;S</v>
          </cell>
          <cell r="U4689" t="str">
            <v>AOIC04_130</v>
          </cell>
          <cell r="V4689">
            <v>0</v>
          </cell>
          <cell r="W4689">
            <v>0</v>
          </cell>
          <cell r="X4689">
            <v>0</v>
          </cell>
        </row>
        <row r="4690">
          <cell r="J4690" t="str">
            <v>INPUTB.2.c</v>
          </cell>
          <cell r="P4690" t="str">
            <v>B.2.c</v>
          </cell>
          <cell r="Q4690" t="str">
            <v>(acquisto di prestazioni ambulatoriali in strutture pubbliche ubicate in altre province della Lombardia: ASST/ATS/Fondazioni pubbliche) - escluso PS non seguito da ricovero</v>
          </cell>
          <cell r="V4690">
            <v>0</v>
          </cell>
          <cell r="W4690">
            <v>0</v>
          </cell>
          <cell r="X4690">
            <v>0</v>
          </cell>
        </row>
        <row r="4691">
          <cell r="J4691" t="str">
            <v>INPUTB.2.c</v>
          </cell>
          <cell r="P4691" t="str">
            <v>B.2.c</v>
          </cell>
          <cell r="Q4691" t="str">
            <v>(acquisto di prestazioni di pronto soccorso  non seguite da ricovero in strutture pubbliche ubicate in altre province della Lombardia: ASST/ATS/Fondazioni pubbliche)</v>
          </cell>
          <cell r="V4691">
            <v>0</v>
          </cell>
          <cell r="W4691">
            <v>0</v>
          </cell>
          <cell r="X4691">
            <v>0</v>
          </cell>
        </row>
        <row r="4692">
          <cell r="J4692" t="str">
            <v>TOTALB.2.c</v>
          </cell>
          <cell r="P4692" t="str">
            <v>B.2.c</v>
          </cell>
          <cell r="Q4692" t="str">
            <v xml:space="preserve">(acquisto di prestazioni ambulatoriali in strutture pubbliche ubicate in altre province della Lombardia: altri soggetti pubblici) </v>
          </cell>
          <cell r="T4692" t="str">
            <v>AB&amp;S</v>
          </cell>
          <cell r="U4692" t="str">
            <v>AOIC04_130</v>
          </cell>
          <cell r="V4692">
            <v>0</v>
          </cell>
          <cell r="W4692">
            <v>0</v>
          </cell>
          <cell r="X4692">
            <v>0</v>
          </cell>
        </row>
        <row r="4693">
          <cell r="J4693" t="str">
            <v>INPUTB.2.c</v>
          </cell>
          <cell r="P4693" t="str">
            <v>B.2.c</v>
          </cell>
          <cell r="Q4693" t="str">
            <v>(acquisto di prestazioni ambulatoriali in strutture pubbliche ubicate in altre province della Lombardia: altri soggetti pubblici) - escluso PS non seguito da ricovero</v>
          </cell>
          <cell r="V4693">
            <v>0</v>
          </cell>
          <cell r="W4693">
            <v>0</v>
          </cell>
          <cell r="X4693">
            <v>0</v>
          </cell>
        </row>
        <row r="4694">
          <cell r="J4694" t="str">
            <v>INPUTB.2.c</v>
          </cell>
          <cell r="P4694" t="str">
            <v>B.2.c</v>
          </cell>
          <cell r="Q4694" t="str">
            <v xml:space="preserve">(acquisto di prestazioni di pronto soccorso  non seguite da ricovero in strutture pubbliche ubicate in altre province della Lombardia: altri soggetti pubblici) </v>
          </cell>
          <cell r="V4694">
            <v>0</v>
          </cell>
          <cell r="W4694">
            <v>0</v>
          </cell>
          <cell r="X4694">
            <v>0</v>
          </cell>
        </row>
        <row r="4695">
          <cell r="J4695" t="str">
            <v>TOTALB.2.c</v>
          </cell>
          <cell r="P4695" t="str">
            <v>B.2.c</v>
          </cell>
          <cell r="Q4695" t="str">
            <v>(acquisto di prestazioni ambulatoriali da strutture private ubicate nel proprio territorio: IRCCS privati)</v>
          </cell>
          <cell r="T4695" t="str">
            <v>AB&amp;S</v>
          </cell>
          <cell r="U4695" t="str">
            <v>AOIC04_130</v>
          </cell>
          <cell r="V4695">
            <v>0</v>
          </cell>
          <cell r="W4695">
            <v>0</v>
          </cell>
          <cell r="X4695">
            <v>0</v>
          </cell>
        </row>
        <row r="4696">
          <cell r="J4696" t="str">
            <v>INPUTB.2.c</v>
          </cell>
          <cell r="P4696" t="str">
            <v>B.2.c</v>
          </cell>
          <cell r="Q4696" t="str">
            <v>(acquisto di prestazioni ambulatoriali da strutture private ubicate nel proprio territorio: IRCCS privati)  - escluso PS non seguito da ricovero</v>
          </cell>
          <cell r="V4696">
            <v>0</v>
          </cell>
          <cell r="W4696">
            <v>0</v>
          </cell>
          <cell r="X4696">
            <v>0</v>
          </cell>
        </row>
        <row r="4697">
          <cell r="J4697" t="str">
            <v>INPUTB.2.c</v>
          </cell>
          <cell r="P4697" t="str">
            <v>B.2.c</v>
          </cell>
          <cell r="Q4697" t="str">
            <v xml:space="preserve">(acquisto di prestazioni di pronto soccorso non seguite da ricovero da strutture private ubicate nel proprio territorio: IRCCS privati) </v>
          </cell>
          <cell r="V4697">
            <v>0</v>
          </cell>
          <cell r="W4697">
            <v>0</v>
          </cell>
          <cell r="X4697">
            <v>0</v>
          </cell>
        </row>
        <row r="4698">
          <cell r="J4698" t="str">
            <v>TOTALB.2.c</v>
          </cell>
          <cell r="P4698" t="str">
            <v>B.2.c</v>
          </cell>
          <cell r="Q4698" t="str">
            <v xml:space="preserve">(acquisto di prestazioni ambulatoriali da strutture private ubicate nel proprio territorio: ospedali classificati) </v>
          </cell>
          <cell r="T4698" t="str">
            <v>AB&amp;S</v>
          </cell>
          <cell r="U4698" t="str">
            <v>AOIC04_130</v>
          </cell>
          <cell r="V4698">
            <v>0</v>
          </cell>
          <cell r="W4698">
            <v>0</v>
          </cell>
          <cell r="X4698">
            <v>0</v>
          </cell>
        </row>
        <row r="4699">
          <cell r="J4699" t="str">
            <v>INPUTB.2.c</v>
          </cell>
          <cell r="P4699" t="str">
            <v>B.2.c</v>
          </cell>
          <cell r="Q4699" t="str">
            <v>(acquisto di prestazioni ambulatoriali da strutture private ubicate nel proprio territorio: ospedali classificati) - escluso PS non seguito da ricovero</v>
          </cell>
          <cell r="V4699">
            <v>0</v>
          </cell>
          <cell r="W4699">
            <v>0</v>
          </cell>
          <cell r="X4699">
            <v>0</v>
          </cell>
        </row>
        <row r="4700">
          <cell r="J4700" t="str">
            <v>INPUTB.2.c</v>
          </cell>
          <cell r="P4700" t="str">
            <v>B.2.c</v>
          </cell>
          <cell r="Q4700" t="str">
            <v xml:space="preserve">(acquisto di prestazioni di pronto soccorso non seguite da ricovero da strutture private ubicate nel proprio territorio: Ospedali classificati) </v>
          </cell>
          <cell r="V4700">
            <v>0</v>
          </cell>
          <cell r="W4700">
            <v>0</v>
          </cell>
          <cell r="X4700">
            <v>0</v>
          </cell>
        </row>
        <row r="4701">
          <cell r="J4701" t="str">
            <v>TOTALB.2.c</v>
          </cell>
          <cell r="P4701" t="str">
            <v>B.2.c</v>
          </cell>
          <cell r="Q4701" t="str">
            <v>(acquisto di prestazioni ambulatoriali da strutture private ubicate nel proprio territorio: case di cura private)</v>
          </cell>
          <cell r="T4701" t="str">
            <v>AB&amp;S</v>
          </cell>
          <cell r="U4701" t="str">
            <v>AOIC04_130</v>
          </cell>
          <cell r="V4701">
            <v>0</v>
          </cell>
          <cell r="W4701">
            <v>0</v>
          </cell>
          <cell r="X4701">
            <v>0</v>
          </cell>
        </row>
        <row r="4702">
          <cell r="J4702" t="str">
            <v>INPUTB.2.c</v>
          </cell>
          <cell r="P4702" t="str">
            <v>B.2.c</v>
          </cell>
          <cell r="Q4702" t="str">
            <v>(acquisto di prestazioni ambulatoriali da strutture private ubicate nel proprio territorio: case di cura private) - escluso PS non seguito da ricovero</v>
          </cell>
          <cell r="V4702">
            <v>0</v>
          </cell>
          <cell r="W4702">
            <v>0</v>
          </cell>
          <cell r="X4702">
            <v>0</v>
          </cell>
        </row>
        <row r="4703">
          <cell r="J4703" t="str">
            <v>INPUTB.2.c</v>
          </cell>
          <cell r="P4703" t="str">
            <v>B.2.c</v>
          </cell>
          <cell r="Q4703" t="str">
            <v>(acquisto di prestazioni di pronto soccorso non seguite da ricovero da strutture private ubicate nel proprio territorio: case di cura private)</v>
          </cell>
          <cell r="V4703">
            <v>0</v>
          </cell>
          <cell r="W4703">
            <v>0</v>
          </cell>
          <cell r="X4703">
            <v>0</v>
          </cell>
        </row>
        <row r="4704">
          <cell r="J4704" t="str">
            <v>TOTALB.2.c</v>
          </cell>
          <cell r="P4704" t="str">
            <v>B.2.c</v>
          </cell>
          <cell r="Q4704" t="str">
            <v>(acquisto di prestazioni ambulatoriali da strutture private ubicate nel proprio territorio: strutture accreditate)</v>
          </cell>
          <cell r="T4704" t="str">
            <v>AB&amp;S</v>
          </cell>
          <cell r="U4704" t="str">
            <v>AOIC04_130</v>
          </cell>
          <cell r="V4704">
            <v>0</v>
          </cell>
          <cell r="W4704">
            <v>0</v>
          </cell>
          <cell r="X4704">
            <v>0</v>
          </cell>
        </row>
        <row r="4705">
          <cell r="J4705" t="str">
            <v>INPUTB.2.c</v>
          </cell>
          <cell r="P4705" t="str">
            <v>B.2.c</v>
          </cell>
          <cell r="Q4705" t="str">
            <v>(acquisto di prestazioni ambulatoriali da strutture private ubicate nel proprio territorio: strutture accreditate) - escluso PS non seguito da ricovero</v>
          </cell>
          <cell r="V4705">
            <v>0</v>
          </cell>
          <cell r="W4705">
            <v>0</v>
          </cell>
          <cell r="X4705">
            <v>0</v>
          </cell>
        </row>
        <row r="4706">
          <cell r="J4706" t="str">
            <v>INPUTB.2.c</v>
          </cell>
          <cell r="P4706" t="str">
            <v>B.2.c</v>
          </cell>
          <cell r="Q4706" t="str">
            <v>(acquisto di prestazioni di pronto soccorso non seguite da ricovero da strutture private ubicate nel proprio territorio: strutture accreditate)</v>
          </cell>
          <cell r="V4706">
            <v>0</v>
          </cell>
          <cell r="W4706">
            <v>0</v>
          </cell>
          <cell r="X4706">
            <v>0</v>
          </cell>
        </row>
        <row r="4707">
          <cell r="J4707" t="str">
            <v>INPUTB.2.c</v>
          </cell>
          <cell r="P4707" t="str">
            <v>B.2.c</v>
          </cell>
          <cell r="Q4707" t="str">
            <v>(acquisto di prestazioni ambulatoriali in strutture private ubicate in altre province della Lombardia: IRCCS privati)</v>
          </cell>
          <cell r="T4707" t="str">
            <v>AB&amp;S</v>
          </cell>
          <cell r="U4707" t="str">
            <v>AOIC04_130</v>
          </cell>
          <cell r="V4707">
            <v>0</v>
          </cell>
          <cell r="W4707">
            <v>0</v>
          </cell>
          <cell r="X4707">
            <v>0</v>
          </cell>
        </row>
        <row r="4708">
          <cell r="J4708" t="str">
            <v>INPUTB.2.c</v>
          </cell>
          <cell r="P4708" t="str">
            <v>B.2.c</v>
          </cell>
          <cell r="Q4708" t="str">
            <v>(acquisto di prestazioni ambulatoriali in strutture private ubicate in altre province della Lombardia: ospedali classificati)</v>
          </cell>
          <cell r="T4708" t="str">
            <v>AB&amp;S</v>
          </cell>
          <cell r="U4708" t="str">
            <v>AOIC04_130</v>
          </cell>
          <cell r="V4708">
            <v>0</v>
          </cell>
          <cell r="W4708">
            <v>0</v>
          </cell>
          <cell r="X4708">
            <v>0</v>
          </cell>
        </row>
        <row r="4709">
          <cell r="J4709" t="str">
            <v>INPUTB.2.c</v>
          </cell>
          <cell r="P4709" t="str">
            <v>B.2.c</v>
          </cell>
          <cell r="Q4709" t="str">
            <v>(acquisto di prestazioni ambulatoriali in strutture private ubicate in altre province della Lombardia: case di cura private)</v>
          </cell>
          <cell r="T4709" t="str">
            <v>AB&amp;S</v>
          </cell>
          <cell r="U4709" t="str">
            <v>AOIC04_130</v>
          </cell>
          <cell r="V4709">
            <v>0</v>
          </cell>
          <cell r="W4709">
            <v>0</v>
          </cell>
          <cell r="X4709">
            <v>0</v>
          </cell>
        </row>
        <row r="4710">
          <cell r="J4710" t="str">
            <v>INPUTB.2.c</v>
          </cell>
          <cell r="P4710" t="str">
            <v>B.2.c</v>
          </cell>
          <cell r="Q4710" t="str">
            <v>(acquisto di prestazioni ambulatoriali in strutture private ubicate in altre province della Lombardia: strutture accreditate)</v>
          </cell>
          <cell r="T4710" t="str">
            <v>AB&amp;S</v>
          </cell>
          <cell r="U4710" t="str">
            <v>AOIC04_130</v>
          </cell>
          <cell r="V4710">
            <v>0</v>
          </cell>
          <cell r="W4710">
            <v>0</v>
          </cell>
          <cell r="X4710">
            <v>0</v>
          </cell>
        </row>
        <row r="4711">
          <cell r="J4711" t="str">
            <v>TOTALB.2.c</v>
          </cell>
          <cell r="P4711" t="str">
            <v>B.2.c</v>
          </cell>
          <cell r="Q4711" t="str">
            <v xml:space="preserve">(acquisto di prestazioni ambulatoriali in strutture ubicate fuori Regione (mobilità passiva in compensazione)) </v>
          </cell>
          <cell r="T4711" t="str">
            <v>AB&amp;S</v>
          </cell>
          <cell r="U4711" t="str">
            <v>AOIC04_130</v>
          </cell>
          <cell r="V4711">
            <v>0</v>
          </cell>
          <cell r="W4711">
            <v>0</v>
          </cell>
          <cell r="X4711">
            <v>0</v>
          </cell>
        </row>
        <row r="4712">
          <cell r="J4712" t="str">
            <v>INPUTB.2.c</v>
          </cell>
          <cell r="P4712" t="str">
            <v>B.2.c</v>
          </cell>
          <cell r="Q4712" t="str">
            <v>(acquisto di prestazioni ambulatoriali in strutture ubicate fuori Regione (mobilità passiva in compensazione)) - escluso PS non seguito da ricovero</v>
          </cell>
          <cell r="V4712">
            <v>0</v>
          </cell>
          <cell r="W4712">
            <v>0</v>
          </cell>
          <cell r="X4712">
            <v>0</v>
          </cell>
        </row>
        <row r="4713">
          <cell r="J4713" t="str">
            <v>INPUTB.2.c</v>
          </cell>
          <cell r="P4713" t="str">
            <v>B.2.c</v>
          </cell>
          <cell r="Q4713" t="str">
            <v>(acquisto di restazioni di pronto soccorso  non seguite da ricovero in strutture ubicate fuori Regione (mobilità passiva in compensazione))</v>
          </cell>
          <cell r="V4713">
            <v>0</v>
          </cell>
          <cell r="W4713">
            <v>0</v>
          </cell>
          <cell r="X4713">
            <v>0</v>
          </cell>
        </row>
        <row r="4714">
          <cell r="J4714" t="str">
            <v>INPUTB.2.c</v>
          </cell>
          <cell r="P4714" t="str">
            <v>B.2.c</v>
          </cell>
          <cell r="Q4714" t="str">
            <v>(assistenza medico specialistica convenzionata interna (SUMAI))</v>
          </cell>
          <cell r="V4714">
            <v>0</v>
          </cell>
          <cell r="W4714">
            <v>0</v>
          </cell>
          <cell r="X4714">
            <v>0</v>
          </cell>
        </row>
        <row r="4715">
          <cell r="J4715" t="str">
            <v>INPUTB.2.c</v>
          </cell>
          <cell r="P4715" t="str">
            <v>B.2.c</v>
          </cell>
          <cell r="Q4715" t="str">
            <v>(Prestazioni di "screening" in strutture pubbliche ubicate nel proprio territorio: ASST/ATS/Fondazioni pubbliche)</v>
          </cell>
          <cell r="T4715" t="str">
            <v>AB&amp;S</v>
          </cell>
          <cell r="U4715" t="str">
            <v>AOIC04_130</v>
          </cell>
          <cell r="V4715">
            <v>0</v>
          </cell>
          <cell r="W4715">
            <v>0</v>
          </cell>
          <cell r="X4715">
            <v>0</v>
          </cell>
        </row>
        <row r="4716">
          <cell r="J4716" t="str">
            <v>INPUTB.2.c</v>
          </cell>
          <cell r="P4716" t="str">
            <v>B.2.c</v>
          </cell>
          <cell r="Q4716" t="str">
            <v>(Prestazioni di "screening" in strutture pubbliche ubicate nel proprio territorio: altri soggetti pubblici)</v>
          </cell>
          <cell r="T4716" t="str">
            <v>AB&amp;S</v>
          </cell>
          <cell r="U4716" t="str">
            <v>AOIC04_130</v>
          </cell>
          <cell r="V4716">
            <v>0</v>
          </cell>
          <cell r="W4716">
            <v>0</v>
          </cell>
          <cell r="X4716">
            <v>0</v>
          </cell>
        </row>
        <row r="4717">
          <cell r="J4717" t="str">
            <v>INPUTB.2.c</v>
          </cell>
          <cell r="P4717" t="str">
            <v>B.2.c</v>
          </cell>
          <cell r="Q4717" t="str">
            <v>(Prestazioni di "screening" in strutture pubbliche ubicate in altre province della Lombardia: ASST/ATS/Fondazioni pubbliche)</v>
          </cell>
          <cell r="T4717" t="str">
            <v>AB&amp;S</v>
          </cell>
          <cell r="U4717" t="str">
            <v>AOIC04_130</v>
          </cell>
          <cell r="V4717">
            <v>0</v>
          </cell>
          <cell r="W4717">
            <v>0</v>
          </cell>
          <cell r="X4717">
            <v>0</v>
          </cell>
        </row>
        <row r="4718">
          <cell r="J4718" t="str">
            <v>INPUTB.2.c</v>
          </cell>
          <cell r="P4718" t="str">
            <v>B.2.c</v>
          </cell>
          <cell r="Q4718" t="str">
            <v>(Prestazioni di "screening" in strutture pubbliche ubicate in altre province della Lombardia: altri soggetti pubblici)</v>
          </cell>
          <cell r="T4718" t="str">
            <v>AB&amp;S</v>
          </cell>
          <cell r="U4718" t="str">
            <v>AOIC04_130</v>
          </cell>
          <cell r="V4718">
            <v>0</v>
          </cell>
          <cell r="W4718">
            <v>0</v>
          </cell>
          <cell r="X4718">
            <v>0</v>
          </cell>
        </row>
        <row r="4719">
          <cell r="J4719" t="str">
            <v>INPUTB.2.c</v>
          </cell>
          <cell r="P4719" t="str">
            <v>B.2.c</v>
          </cell>
          <cell r="Q4719" t="str">
            <v>(Prestazioni di "screening" in strutture private ubicate nel proprio territorio: IRCCS privati)</v>
          </cell>
          <cell r="T4719" t="str">
            <v>AB&amp;S</v>
          </cell>
          <cell r="U4719" t="str">
            <v>AOIC04_130</v>
          </cell>
          <cell r="V4719">
            <v>0</v>
          </cell>
          <cell r="W4719">
            <v>0</v>
          </cell>
          <cell r="X4719">
            <v>0</v>
          </cell>
        </row>
        <row r="4720">
          <cell r="J4720" t="str">
            <v>INPUTB.2.c</v>
          </cell>
          <cell r="P4720" t="str">
            <v>B.2.c</v>
          </cell>
          <cell r="Q4720" t="str">
            <v>(Prestazioni di "screening" in strutture private ubicate nel proprio territorio: ospedali classificati)</v>
          </cell>
          <cell r="T4720" t="str">
            <v>AB&amp;S</v>
          </cell>
          <cell r="U4720" t="str">
            <v>AOIC04_130</v>
          </cell>
          <cell r="V4720">
            <v>0</v>
          </cell>
          <cell r="W4720">
            <v>0</v>
          </cell>
          <cell r="X4720">
            <v>0</v>
          </cell>
        </row>
        <row r="4721">
          <cell r="J4721" t="str">
            <v>INPUTB.2.c</v>
          </cell>
          <cell r="P4721" t="str">
            <v>B.2.c</v>
          </cell>
          <cell r="Q4721" t="str">
            <v>(Prestazioni di "screening" in strutture private ubicate nel proprio territorio: case di cura private)</v>
          </cell>
          <cell r="T4721" t="str">
            <v>AB&amp;S</v>
          </cell>
          <cell r="U4721" t="str">
            <v>AOIC04_130</v>
          </cell>
          <cell r="V4721">
            <v>0</v>
          </cell>
          <cell r="W4721">
            <v>0</v>
          </cell>
          <cell r="X4721">
            <v>0</v>
          </cell>
        </row>
        <row r="4722">
          <cell r="J4722" t="str">
            <v>INPUTB.2.c</v>
          </cell>
          <cell r="P4722" t="str">
            <v>B.2.c</v>
          </cell>
          <cell r="Q4722" t="str">
            <v>(Prestazioni di "screening" in strutture private ubicate nel proprio territorio: strutture accreditate)</v>
          </cell>
          <cell r="T4722" t="str">
            <v>AB&amp;S</v>
          </cell>
          <cell r="U4722" t="str">
            <v>AOIC04_130</v>
          </cell>
          <cell r="V4722">
            <v>0</v>
          </cell>
          <cell r="W4722">
            <v>0</v>
          </cell>
          <cell r="X4722">
            <v>0</v>
          </cell>
        </row>
        <row r="4723">
          <cell r="J4723" t="str">
            <v>INPUTB.2.c</v>
          </cell>
          <cell r="P4723" t="str">
            <v>B.2.c</v>
          </cell>
          <cell r="Q4723" t="str">
            <v>(Prestazioni di "screening" in strutture private ubicate in altre province della Lombardia: IRCCS privati)</v>
          </cell>
          <cell r="T4723" t="str">
            <v>AB&amp;S</v>
          </cell>
          <cell r="U4723" t="str">
            <v>AOIC04_130</v>
          </cell>
          <cell r="V4723">
            <v>0</v>
          </cell>
          <cell r="W4723">
            <v>0</v>
          </cell>
          <cell r="X4723">
            <v>0</v>
          </cell>
        </row>
        <row r="4724">
          <cell r="J4724" t="str">
            <v>INPUTB.2.c</v>
          </cell>
          <cell r="P4724" t="str">
            <v>B.2.c</v>
          </cell>
          <cell r="Q4724" t="str">
            <v>(Prestazioni di "screening" in strutture private ubicate in altre province della Lombardia: ospedali classificati)</v>
          </cell>
          <cell r="T4724" t="str">
            <v>AB&amp;S</v>
          </cell>
          <cell r="U4724" t="str">
            <v>AOIC04_130</v>
          </cell>
          <cell r="V4724">
            <v>0</v>
          </cell>
          <cell r="W4724">
            <v>0</v>
          </cell>
          <cell r="X4724">
            <v>0</v>
          </cell>
        </row>
        <row r="4725">
          <cell r="J4725" t="str">
            <v>INPUTB.2.c</v>
          </cell>
          <cell r="P4725" t="str">
            <v>B.2.c</v>
          </cell>
          <cell r="Q4725" t="str">
            <v>(Prestazioni di "screening" in strutture private ubicate in altre province della Lombardia: case di cura private)</v>
          </cell>
          <cell r="T4725" t="str">
            <v>AB&amp;S</v>
          </cell>
          <cell r="U4725" t="str">
            <v>AOIC04_130</v>
          </cell>
          <cell r="V4725">
            <v>0</v>
          </cell>
          <cell r="W4725">
            <v>0</v>
          </cell>
          <cell r="X4725">
            <v>0</v>
          </cell>
        </row>
        <row r="4726">
          <cell r="J4726" t="str">
            <v>INPUTB.2.c</v>
          </cell>
          <cell r="P4726" t="str">
            <v>B.2.c</v>
          </cell>
          <cell r="Q4726" t="str">
            <v>(Prestazioni di "screening" in strutture private ubicate in altre province della Lombardia: strutture accreditate)</v>
          </cell>
          <cell r="T4726" t="str">
            <v>AB&amp;S</v>
          </cell>
          <cell r="U4726" t="str">
            <v>AOIC04_130</v>
          </cell>
          <cell r="V4726">
            <v>0</v>
          </cell>
          <cell r="W4726">
            <v>0</v>
          </cell>
          <cell r="X4726">
            <v>0</v>
          </cell>
        </row>
        <row r="4727">
          <cell r="J4727" t="str">
            <v>INPUTB.2.c</v>
          </cell>
          <cell r="P4727" t="str">
            <v>B.2.c</v>
          </cell>
          <cell r="Q4727" t="str">
            <v>(acquisto di prestazioni di "screening" in strutture ubicate fuori Regione (mobilità passiva in compensazione))</v>
          </cell>
          <cell r="T4727" t="str">
            <v>AB&amp;S</v>
          </cell>
          <cell r="U4727" t="str">
            <v>AOIC04_130</v>
          </cell>
          <cell r="V4727">
            <v>0</v>
          </cell>
          <cell r="W4727">
            <v>0</v>
          </cell>
          <cell r="X4727">
            <v>0</v>
          </cell>
        </row>
        <row r="4728">
          <cell r="J4728" t="str">
            <v>INPUTB.2.c</v>
          </cell>
          <cell r="P4728" t="str">
            <v>B.2.c</v>
          </cell>
          <cell r="Q4728" t="str">
            <v>(acquisto di prestazioni di Neuro-psichiatria Infantile (Uonpia) in strutture pubbliche ubicate nel proprio territorio: ASST/ATS/Fondazioni pubbliche)</v>
          </cell>
          <cell r="T4728" t="str">
            <v>AB&amp;S</v>
          </cell>
          <cell r="U4728" t="str">
            <v>AOIC04_130</v>
          </cell>
          <cell r="V4728">
            <v>0</v>
          </cell>
          <cell r="W4728">
            <v>0</v>
          </cell>
          <cell r="X4728">
            <v>0</v>
          </cell>
        </row>
        <row r="4729">
          <cell r="J4729" t="str">
            <v>INPUTB.2.c</v>
          </cell>
          <cell r="P4729" t="str">
            <v>B.2.c</v>
          </cell>
          <cell r="Q4729" t="str">
            <v>(acquisto di prestazioni di Neuro-psichiatria Infantile (Uonpia) in strutture pubbliche ubicate nel proprio territorio: altri soggetti pubblici)</v>
          </cell>
          <cell r="T4729" t="str">
            <v>AB&amp;S</v>
          </cell>
          <cell r="U4729" t="str">
            <v>AOIC04_130</v>
          </cell>
          <cell r="V4729">
            <v>0</v>
          </cell>
          <cell r="W4729">
            <v>0</v>
          </cell>
          <cell r="X4729">
            <v>0</v>
          </cell>
        </row>
        <row r="4730">
          <cell r="J4730" t="str">
            <v>INPUTB.2.c</v>
          </cell>
          <cell r="P4730" t="str">
            <v>B.2.c</v>
          </cell>
          <cell r="Q4730" t="str">
            <v>(acquisto di prestazioni di Neuro-psichiatria Infantile (Uonpia) in strutture pubbliche ubicate in altre province della Lombardia: ASST/ATS/Fondazioni pubbliche)</v>
          </cell>
          <cell r="T4730" t="str">
            <v>AB&amp;S</v>
          </cell>
          <cell r="U4730" t="str">
            <v>AOIC04_130</v>
          </cell>
          <cell r="V4730">
            <v>0</v>
          </cell>
          <cell r="W4730">
            <v>0</v>
          </cell>
          <cell r="X4730">
            <v>0</v>
          </cell>
        </row>
        <row r="4731">
          <cell r="J4731" t="str">
            <v>INPUTB.2.c</v>
          </cell>
          <cell r="P4731" t="str">
            <v>B.2.c</v>
          </cell>
          <cell r="Q4731" t="str">
            <v>(acquisto di prestazioni di Neuro-psichiatria Infantile (Uonpia) in strutture pubbliche ubicate in altre province della Lombardia: altri soggetti pubblici)</v>
          </cell>
          <cell r="T4731" t="str">
            <v>AB&amp;S</v>
          </cell>
          <cell r="U4731" t="str">
            <v>AOIC04_130</v>
          </cell>
          <cell r="V4731">
            <v>0</v>
          </cell>
          <cell r="W4731">
            <v>0</v>
          </cell>
          <cell r="X4731">
            <v>0</v>
          </cell>
        </row>
        <row r="4732">
          <cell r="J4732" t="str">
            <v>INPUTB.2.c</v>
          </cell>
          <cell r="P4732" t="str">
            <v>B.2.c</v>
          </cell>
          <cell r="Q4732" t="str">
            <v>(acquisto di prestazioni di Neuro-psichiatria Infantile (Uonpia) in strutture private ubicate nel proprio territorio: IRCCS privati)</v>
          </cell>
          <cell r="T4732" t="str">
            <v>AB&amp;S</v>
          </cell>
          <cell r="U4732" t="str">
            <v>AOIC04_130</v>
          </cell>
          <cell r="V4732">
            <v>0</v>
          </cell>
          <cell r="W4732">
            <v>0</v>
          </cell>
          <cell r="X4732">
            <v>0</v>
          </cell>
        </row>
        <row r="4733">
          <cell r="J4733" t="str">
            <v>INPUTB.2.c</v>
          </cell>
          <cell r="P4733" t="str">
            <v>B.2.c</v>
          </cell>
          <cell r="Q4733" t="str">
            <v>(acquisto di prestazioni di Neuro-psichiatria Infantile (Uonpia) in strutture private ubicate nel proprio territorio: ospedali classificati)</v>
          </cell>
          <cell r="T4733" t="str">
            <v>AB&amp;S</v>
          </cell>
          <cell r="U4733" t="str">
            <v>AOIC04_130</v>
          </cell>
          <cell r="V4733">
            <v>0</v>
          </cell>
          <cell r="W4733">
            <v>0</v>
          </cell>
          <cell r="X4733">
            <v>0</v>
          </cell>
        </row>
        <row r="4734">
          <cell r="J4734" t="str">
            <v>INPUTB.2.c</v>
          </cell>
          <cell r="P4734" t="str">
            <v>B.2.c</v>
          </cell>
          <cell r="Q4734" t="str">
            <v>(acquisto di prestazioni di Neuro-psichiatria Infantile (Uonpia) in strutture private ubicate nel proprio territorio: case di cura private)</v>
          </cell>
          <cell r="T4734" t="str">
            <v>AB&amp;S</v>
          </cell>
          <cell r="U4734" t="str">
            <v>AOIC04_130</v>
          </cell>
          <cell r="V4734">
            <v>0</v>
          </cell>
          <cell r="W4734">
            <v>0</v>
          </cell>
          <cell r="X4734">
            <v>0</v>
          </cell>
        </row>
        <row r="4735">
          <cell r="J4735" t="str">
            <v>INPUTB.2.c</v>
          </cell>
          <cell r="P4735" t="str">
            <v>B.2.c</v>
          </cell>
          <cell r="Q4735" t="str">
            <v>(acquisto di prestazioni di Neuro-psichiatria Infantile (Uonpia) in strutture private ubicate nel proprio territorio: strutture accreditate)</v>
          </cell>
          <cell r="T4735" t="str">
            <v>AB&amp;S</v>
          </cell>
          <cell r="U4735" t="str">
            <v>AOIC04_130</v>
          </cell>
          <cell r="V4735">
            <v>0</v>
          </cell>
          <cell r="W4735">
            <v>0</v>
          </cell>
          <cell r="X4735">
            <v>0</v>
          </cell>
        </row>
        <row r="4736">
          <cell r="J4736" t="str">
            <v>INPUTB.2.c</v>
          </cell>
          <cell r="P4736" t="str">
            <v>B.2.c</v>
          </cell>
          <cell r="Q4736" t="str">
            <v>(acquisto di prestazioni di Neuro-psichiatria Infantile (Uonpia) in strutture private ubicate in altre province lombarde: IRCCS privati)</v>
          </cell>
          <cell r="T4736" t="str">
            <v>AB&amp;S</v>
          </cell>
          <cell r="U4736" t="str">
            <v>AOIC04_130</v>
          </cell>
          <cell r="V4736">
            <v>0</v>
          </cell>
          <cell r="W4736">
            <v>0</v>
          </cell>
          <cell r="X4736">
            <v>0</v>
          </cell>
        </row>
        <row r="4737">
          <cell r="J4737" t="str">
            <v>INPUTB.2.c</v>
          </cell>
          <cell r="P4737" t="str">
            <v>B.2.c</v>
          </cell>
          <cell r="Q4737" t="str">
            <v>(acquisto di prestazioni di Neuro-psichiatria Infantile (Uonpia) in strutture private ubicate in altre province lombarde: ospedali classificati)</v>
          </cell>
          <cell r="T4737" t="str">
            <v>AB&amp;S</v>
          </cell>
          <cell r="U4737" t="str">
            <v>AOIC04_130</v>
          </cell>
          <cell r="V4737">
            <v>0</v>
          </cell>
          <cell r="W4737">
            <v>0</v>
          </cell>
          <cell r="X4737">
            <v>0</v>
          </cell>
        </row>
        <row r="4738">
          <cell r="J4738" t="str">
            <v>INPUTB.2.c</v>
          </cell>
          <cell r="P4738" t="str">
            <v>B.2.c</v>
          </cell>
          <cell r="Q4738" t="str">
            <v>(acquisto di prestazioni di Neuro-psichiatria Infantile (Uonpia) in strutture private ubicate in altre province lombarde: case di cura private)</v>
          </cell>
          <cell r="T4738" t="str">
            <v>AB&amp;S</v>
          </cell>
          <cell r="U4738" t="str">
            <v>AOIC04_130</v>
          </cell>
          <cell r="V4738">
            <v>0</v>
          </cell>
          <cell r="W4738">
            <v>0</v>
          </cell>
          <cell r="X4738">
            <v>0</v>
          </cell>
        </row>
        <row r="4739">
          <cell r="J4739" t="str">
            <v>INPUTB.2.c</v>
          </cell>
          <cell r="P4739" t="str">
            <v>B.2.c</v>
          </cell>
          <cell r="Q4739" t="str">
            <v>(acquisto di prestazioni di Neuro-psichiatria Infantile (Uonpia) in strutture private ubicate in altre province lombarde: strutture accreditate)</v>
          </cell>
          <cell r="T4739" t="str">
            <v>AB&amp;S</v>
          </cell>
          <cell r="U4739" t="str">
            <v>AOIC04_130</v>
          </cell>
          <cell r="V4739">
            <v>0</v>
          </cell>
          <cell r="W4739">
            <v>0</v>
          </cell>
          <cell r="X4739">
            <v>0</v>
          </cell>
        </row>
        <row r="4740">
          <cell r="J4740" t="str">
            <v>INPUTB.2.c</v>
          </cell>
          <cell r="P4740" t="str">
            <v>B.2.c</v>
          </cell>
          <cell r="Q4740" t="str">
            <v>(acquisto di prestazioni di Neuro-psichiatria Infantile (Uonpia) in strutture private ubicate fuori regione (mobilità passiva non in compensazione))</v>
          </cell>
          <cell r="T4740" t="str">
            <v>AB&amp;S</v>
          </cell>
          <cell r="U4740" t="str">
            <v>AOIC04_130</v>
          </cell>
          <cell r="V4740">
            <v>0</v>
          </cell>
          <cell r="W4740">
            <v>0</v>
          </cell>
          <cell r="X4740">
            <v>0</v>
          </cell>
        </row>
        <row r="4741">
          <cell r="J4741" t="str">
            <v>TOTALB.2.c</v>
          </cell>
          <cell r="P4741" t="str">
            <v>B.2.c</v>
          </cell>
          <cell r="Q4741" t="str">
            <v xml:space="preserve">(REGIONE: Mobilità attiva Specialistica, Screening, NPI privato da contabilizzare a costo) </v>
          </cell>
          <cell r="V4741">
            <v>0</v>
          </cell>
          <cell r="W4741">
            <v>0</v>
          </cell>
          <cell r="X4741">
            <v>0</v>
          </cell>
        </row>
        <row r="4742">
          <cell r="J4742" t="str">
            <v>INPUTB.2.c</v>
          </cell>
          <cell r="P4742" t="str">
            <v>B.2.c</v>
          </cell>
          <cell r="Q4742" t="str">
            <v>(REGIONE: Mobilità attiva Specialistica, Screening, NPI privato da contabilizzare a costo) - escluso PS non seguito da ricovero</v>
          </cell>
          <cell r="V4742">
            <v>0</v>
          </cell>
          <cell r="W4742">
            <v>0</v>
          </cell>
          <cell r="X4742">
            <v>0</v>
          </cell>
        </row>
        <row r="4743">
          <cell r="J4743" t="str">
            <v>INPUTB.2.c</v>
          </cell>
          <cell r="P4743" t="str">
            <v>B.2.c</v>
          </cell>
          <cell r="Q4743" t="str">
            <v>REGIONE : Mobilità attiva prestazioni di pronto soccorso non seguite da ricovero - da privato per cittadini non residenti - Extraregione (mobilità attiva in compensazione)</v>
          </cell>
          <cell r="V4743">
            <v>0</v>
          </cell>
          <cell r="W4743">
            <v>0</v>
          </cell>
          <cell r="X4743">
            <v>0</v>
          </cell>
        </row>
        <row r="4744">
          <cell r="J4744" t="str">
            <v>INPUTB.2.c</v>
          </cell>
          <cell r="P4744" t="str">
            <v>B.2.c</v>
          </cell>
          <cell r="Q4744" t="str">
            <v>(REGIONE: Funzioni non tariffate IRCCS privati + Altro - Specialistica)</v>
          </cell>
          <cell r="V4744">
            <v>0</v>
          </cell>
          <cell r="W4744">
            <v>0</v>
          </cell>
          <cell r="X4744">
            <v>0</v>
          </cell>
        </row>
        <row r="4745">
          <cell r="J4745" t="str">
            <v>INPUTB.2.c</v>
          </cell>
          <cell r="P4745" t="str">
            <v>B.2.c</v>
          </cell>
          <cell r="Q4745" t="str">
            <v>(REGIONE: Funzioni non tariffate ospedali classificati + Altro - Specialistica)</v>
          </cell>
          <cell r="V4745">
            <v>0</v>
          </cell>
          <cell r="W4745">
            <v>0</v>
          </cell>
          <cell r="X4745">
            <v>0</v>
          </cell>
        </row>
        <row r="4746">
          <cell r="J4746" t="str">
            <v>INPUTB.2.c</v>
          </cell>
          <cell r="P4746" t="str">
            <v>B.2.c</v>
          </cell>
          <cell r="Q4746" t="str">
            <v>(REGIONE: Funzioni non tariffate case di cura private + Altro - Specialistica)</v>
          </cell>
          <cell r="V4746">
            <v>0</v>
          </cell>
          <cell r="W4746">
            <v>0</v>
          </cell>
          <cell r="X4746">
            <v>0</v>
          </cell>
        </row>
        <row r="4747">
          <cell r="J4747" t="str">
            <v>TOTAL</v>
          </cell>
          <cell r="Q4747" t="str">
            <v>(B.2.A.4) Acquisti di servizi sanitari per assistenza riabilitativa - Totale)</v>
          </cell>
          <cell r="V4747">
            <v>0</v>
          </cell>
          <cell r="W4747">
            <v>0</v>
          </cell>
          <cell r="X4747">
            <v>0</v>
          </cell>
        </row>
        <row r="4748">
          <cell r="J4748" t="str">
            <v>INPUT</v>
          </cell>
          <cell r="Q4748" t="str">
            <v>(Acquisti di servizi sanitari per assistenza riabilitativa da struture pubbliche ubicate nel proprio territorio: ASST/Fondazioni pubbliche)</v>
          </cell>
          <cell r="V4748">
            <v>0</v>
          </cell>
          <cell r="W4748">
            <v>0</v>
          </cell>
          <cell r="X4748">
            <v>0</v>
          </cell>
        </row>
        <row r="4749">
          <cell r="J4749" t="str">
            <v>INPUT</v>
          </cell>
          <cell r="Q4749" t="str">
            <v>(Acquisti di servizi sanitari per assistenza riabilitativada strutture pubbliche ubicate in altre province della Regione: ATS/ASST/Fondazioni pubbliche)</v>
          </cell>
          <cell r="V4749">
            <v>0</v>
          </cell>
          <cell r="W4749">
            <v>0</v>
          </cell>
          <cell r="X4749">
            <v>0</v>
          </cell>
        </row>
        <row r="4750">
          <cell r="J4750" t="str">
            <v>INPUTB.2.d</v>
          </cell>
          <cell r="P4750" t="str">
            <v>B.2.d</v>
          </cell>
          <cell r="Q4750" t="str">
            <v>(acquisto di prestazioni socio sanitarie integrate da strutture ubicate nel proprio territorio da servizi di riabilizazione territoriale extraospedaliera pubblici)</v>
          </cell>
          <cell r="V4750">
            <v>0</v>
          </cell>
          <cell r="W4750">
            <v>0</v>
          </cell>
          <cell r="X4750">
            <v>0</v>
          </cell>
        </row>
        <row r="4751">
          <cell r="J4751" t="str">
            <v>INPUTB.2.d</v>
          </cell>
          <cell r="P4751" t="str">
            <v>B.2.d</v>
          </cell>
          <cell r="Q4751" t="str">
            <v>(acquisto di prestazioni socio sanitarie integrate da strutture ubicate in altre province della Regione da servizi di riabilizazione territoriale extraospedaliera pubblici)</v>
          </cell>
          <cell r="V4751">
            <v>0</v>
          </cell>
          <cell r="W4751">
            <v>0</v>
          </cell>
          <cell r="X4751">
            <v>0</v>
          </cell>
        </row>
        <row r="4752">
          <cell r="J4752" t="str">
            <v>INPUTB.2.d</v>
          </cell>
          <cell r="P4752" t="str">
            <v>B.2.d</v>
          </cell>
          <cell r="Q4752" t="str">
            <v>(acquisto di prestazioni socio sanitarie integrate da strutture ubicate fuori Regione da I.D.R. extraosp. Art.26 €.833/78 pubblici (non soggetto a compensazione))</v>
          </cell>
          <cell r="V4752">
            <v>0</v>
          </cell>
          <cell r="W4752">
            <v>0</v>
          </cell>
          <cell r="X4752">
            <v>0</v>
          </cell>
        </row>
        <row r="4753">
          <cell r="J4753" t="str">
            <v>INPUTB.2.d</v>
          </cell>
          <cell r="P4753" t="str">
            <v>B.2.d</v>
          </cell>
          <cell r="Q4753" t="str">
            <v>(acquisto di prestazioni socio sanitarie integrate da strutture ubicate nel proprio territorio da servizi di riabilizazione territoriale extraospedaliera privati)</v>
          </cell>
          <cell r="V4753">
            <v>0</v>
          </cell>
          <cell r="W4753">
            <v>0</v>
          </cell>
          <cell r="X4753">
            <v>0</v>
          </cell>
        </row>
        <row r="4754">
          <cell r="J4754" t="str">
            <v>INPUTB.2.d</v>
          </cell>
          <cell r="P4754" t="str">
            <v>B.2.d</v>
          </cell>
          <cell r="Q4754" t="str">
            <v>(acquisto di prestazioni socio sanitarie integrate da strutture ubicate in altre province della Regione da servizi di riabilizazione territoriale extraospedaliera privati)</v>
          </cell>
          <cell r="V4754">
            <v>0</v>
          </cell>
          <cell r="W4754">
            <v>0</v>
          </cell>
          <cell r="X4754">
            <v>0</v>
          </cell>
        </row>
        <row r="4755">
          <cell r="J4755" t="str">
            <v>INPUTB.2.d</v>
          </cell>
          <cell r="P4755" t="str">
            <v>B.2.d</v>
          </cell>
          <cell r="Q4755" t="str">
            <v>(acquisto di prestazioni socio sanitarie integrate da strutture ubicate fuori Regione da I.D.R. extraosp. Art.26 L.833/78 privati)</v>
          </cell>
          <cell r="V4755">
            <v>0</v>
          </cell>
          <cell r="W4755">
            <v>0</v>
          </cell>
          <cell r="X4755">
            <v>0</v>
          </cell>
        </row>
        <row r="4756">
          <cell r="J4756" t="str">
            <v>TOTAL</v>
          </cell>
          <cell r="Q4756" t="str">
            <v>(B.2.A.5) Acquisti servizi sanitari per assistenza integrativa e protesica - Totale)</v>
          </cell>
          <cell r="V4756">
            <v>0</v>
          </cell>
          <cell r="W4756">
            <v>0</v>
          </cell>
          <cell r="X4756">
            <v>0</v>
          </cell>
        </row>
        <row r="4757">
          <cell r="J4757" t="str">
            <v>INPUTB.2.f</v>
          </cell>
          <cell r="P4757" t="str">
            <v>B.2.f</v>
          </cell>
          <cell r="Q4757" t="str">
            <v>(acquisto di prestazioni di farmaceutica da farmacie ubicate nel proprio territorio (Farmaceutica convenzionata ex art. 8, c. 2, D. Lgs. 502/92): Protesica)</v>
          </cell>
          <cell r="T4757" t="str">
            <v>AB&amp;S</v>
          </cell>
          <cell r="U4757" t="str">
            <v>AOIC04_130</v>
          </cell>
          <cell r="V4757">
            <v>0</v>
          </cell>
          <cell r="W4757">
            <v>0</v>
          </cell>
          <cell r="X4757">
            <v>0</v>
          </cell>
        </row>
        <row r="4758">
          <cell r="J4758" t="str">
            <v>INPUTB.2.f</v>
          </cell>
          <cell r="P4758" t="str">
            <v>B.2.f</v>
          </cell>
          <cell r="Q4758" t="str">
            <v>(acquisto di prestazioni di farmaceutica da farmacie ubicate in altre province lombarde (Farmaceutica convenzionata ex art. 8, c. 2, D. Lgs. 502/92): Protesica)</v>
          </cell>
          <cell r="T4758" t="str">
            <v>AB&amp;S</v>
          </cell>
          <cell r="U4758" t="str">
            <v>AOIC04_130</v>
          </cell>
          <cell r="V4758">
            <v>0</v>
          </cell>
          <cell r="W4758">
            <v>0</v>
          </cell>
          <cell r="X4758">
            <v>0</v>
          </cell>
        </row>
        <row r="4759">
          <cell r="J4759" t="str">
            <v>INPUTB.2.f</v>
          </cell>
          <cell r="P4759" t="str">
            <v>B.2.f</v>
          </cell>
          <cell r="Q4759" t="str">
            <v>(acquisto di prestazioni di farmaceutica da farmacie ubicate fuori regione (Farmaceutica convenzionata ex art. 8, c. 2, D. Lgs. 502/92): Protesica)</v>
          </cell>
          <cell r="T4759" t="str">
            <v>AB&amp;S</v>
          </cell>
          <cell r="U4759" t="str">
            <v>AOIC04_130</v>
          </cell>
          <cell r="V4759">
            <v>0</v>
          </cell>
          <cell r="W4759">
            <v>0</v>
          </cell>
          <cell r="X4759">
            <v>0</v>
          </cell>
        </row>
        <row r="4760">
          <cell r="J4760" t="str">
            <v>INPUTB.2.e</v>
          </cell>
          <cell r="P4760" t="str">
            <v>B.2.e</v>
          </cell>
          <cell r="Q4760" t="str">
            <v>(acquisto di prestazioni di farmaceutica da farmacie ubicate nel proprio territorio (Farmaceutica convenzionata ex art. 8, c. 2, D. Lgs. 502/92): Dietetica)</v>
          </cell>
          <cell r="T4760" t="str">
            <v>AB&amp;S</v>
          </cell>
          <cell r="U4760" t="str">
            <v>AOIC04_130</v>
          </cell>
          <cell r="V4760">
            <v>0</v>
          </cell>
          <cell r="W4760">
            <v>0</v>
          </cell>
          <cell r="X4760">
            <v>0</v>
          </cell>
        </row>
        <row r="4761">
          <cell r="J4761" t="str">
            <v>INPUTB.2.e</v>
          </cell>
          <cell r="P4761" t="str">
            <v>B.2.e</v>
          </cell>
          <cell r="Q4761" t="str">
            <v>(acquisto di prestazioni di farmaceutica da farmacie ubicate in altre province lombarde (Farmaceutica convenzionata ex art. 8, c. 2, D. Lgs. 502/92): Dietetica)</v>
          </cell>
          <cell r="T4761" t="str">
            <v>AB&amp;S</v>
          </cell>
          <cell r="U4761" t="str">
            <v>AOIC04_130</v>
          </cell>
          <cell r="V4761">
            <v>0</v>
          </cell>
          <cell r="W4761">
            <v>0</v>
          </cell>
          <cell r="X4761">
            <v>0</v>
          </cell>
        </row>
        <row r="4762">
          <cell r="J4762" t="str">
            <v>INPUTB.2.e</v>
          </cell>
          <cell r="P4762" t="str">
            <v>B.2.e</v>
          </cell>
          <cell r="Q4762" t="str">
            <v>(acquisto di prestazioni di farmaceutica da farmacie ubicate fuori regione (Farmaceutica convenzionata ex art. 8, c. 2, D. Lgs. 502/92): Dietetica)</v>
          </cell>
          <cell r="T4762" t="str">
            <v>AB&amp;S</v>
          </cell>
          <cell r="U4762" t="str">
            <v>AOIC04_130</v>
          </cell>
          <cell r="V4762">
            <v>0</v>
          </cell>
          <cell r="W4762">
            <v>0</v>
          </cell>
          <cell r="X4762">
            <v>0</v>
          </cell>
        </row>
        <row r="4763">
          <cell r="J4763" t="str">
            <v>INPUTB.2.e</v>
          </cell>
          <cell r="P4763" t="str">
            <v>B.2.e</v>
          </cell>
          <cell r="Q4763" t="str">
            <v>(acquisto di prestazioni di farmaceutica da farmacie ubicate nel proprio territorio (Farmaceutica convenzionata ex art. 8, c. 2, D. Lgs. 502/92): Diabetica)</v>
          </cell>
          <cell r="T4763" t="str">
            <v>AB&amp;S</v>
          </cell>
          <cell r="U4763" t="str">
            <v>AOIC04_130</v>
          </cell>
          <cell r="V4763">
            <v>0</v>
          </cell>
          <cell r="W4763">
            <v>0</v>
          </cell>
          <cell r="X4763">
            <v>0</v>
          </cell>
        </row>
        <row r="4764">
          <cell r="J4764" t="str">
            <v>INPUTB.2.e</v>
          </cell>
          <cell r="P4764" t="str">
            <v>B.2.e</v>
          </cell>
          <cell r="Q4764" t="str">
            <v>(acquisto di prestazioni di farmaceutica da farmacie ubicate in altre province lombarde (Farmaceutica convenzionata ex art. 8, c. 2, D. Lgs. 502/92): Diabetica)</v>
          </cell>
          <cell r="T4764" t="str">
            <v>AB&amp;S</v>
          </cell>
          <cell r="U4764" t="str">
            <v>AOIC04_130</v>
          </cell>
          <cell r="V4764">
            <v>0</v>
          </cell>
          <cell r="W4764">
            <v>0</v>
          </cell>
          <cell r="X4764">
            <v>0</v>
          </cell>
        </row>
        <row r="4765">
          <cell r="J4765" t="str">
            <v>INPUTB.2.e</v>
          </cell>
          <cell r="P4765" t="str">
            <v>B.2.e</v>
          </cell>
          <cell r="Q4765" t="str">
            <v>(acquisto di prestazioni di farmaceutica da farmacie ubicate fuori regione (Farmaceutica convenzionata ex art. 8, c. 2, D. Lgs. 502/92): Diabetica)</v>
          </cell>
          <cell r="T4765" t="str">
            <v>AB&amp;S</v>
          </cell>
          <cell r="U4765" t="str">
            <v>AOIC04_130</v>
          </cell>
          <cell r="V4765">
            <v>0</v>
          </cell>
          <cell r="W4765">
            <v>0</v>
          </cell>
          <cell r="X4765">
            <v>0</v>
          </cell>
        </row>
        <row r="4766">
          <cell r="J4766" t="str">
            <v>INPUTB.2.e</v>
          </cell>
          <cell r="P4766" t="str">
            <v>B.2.e</v>
          </cell>
          <cell r="Q4766" t="str">
            <v>(Assistenza Integrativa (Dietetica) non erogata tramite Farmaceutica Convenzionata - Negozi non WebCare - (ex art. 8, c. 2, D.Lgs. 502/92))</v>
          </cell>
          <cell r="T4766" t="str">
            <v>AB&amp;S</v>
          </cell>
          <cell r="U4766" t="str">
            <v>AOIC04_130</v>
          </cell>
          <cell r="V4766">
            <v>0</v>
          </cell>
          <cell r="W4766">
            <v>0</v>
          </cell>
          <cell r="X4766">
            <v>0</v>
          </cell>
        </row>
        <row r="4767">
          <cell r="J4767" t="str">
            <v>INPUTB.2.e</v>
          </cell>
          <cell r="P4767" t="str">
            <v>B.2.e</v>
          </cell>
          <cell r="Q4767" t="str">
            <v>(Assistenza Integrativa (Dietetica) non erogata tramite Farmaceutica Convenzionata - WEBCARE -(ex art. 8, c. 2, D.Lgs. 502/92))</v>
          </cell>
          <cell r="T4767" t="str">
            <v>AB&amp;S</v>
          </cell>
          <cell r="U4767" t="str">
            <v>AOIC04_130</v>
          </cell>
          <cell r="V4767">
            <v>0</v>
          </cell>
          <cell r="W4767">
            <v>0</v>
          </cell>
          <cell r="X4767">
            <v>0</v>
          </cell>
        </row>
        <row r="4768">
          <cell r="J4768" t="str">
            <v>INPUTB.2.e</v>
          </cell>
          <cell r="P4768" t="str">
            <v>B.2.e</v>
          </cell>
          <cell r="Q4768" t="str">
            <v>(Assistenza Integrativa (Ausili per Diabetici) non erogata tramite Farmaceutica Convenzionata (ex art. 8, c. 2, D.Lgs. 502/92))</v>
          </cell>
          <cell r="T4768" t="str">
            <v>AB&amp;S</v>
          </cell>
          <cell r="U4768" t="str">
            <v>AOIC04_130</v>
          </cell>
          <cell r="V4768">
            <v>0</v>
          </cell>
          <cell r="W4768">
            <v>0</v>
          </cell>
          <cell r="X4768">
            <v>0</v>
          </cell>
        </row>
        <row r="4769">
          <cell r="J4769" t="str">
            <v>INPUTB.2.f</v>
          </cell>
          <cell r="P4769" t="str">
            <v>B.2.f</v>
          </cell>
          <cell r="Q4769" t="str">
            <v>(Assistenza Protesica non erogata tramite Farmaceutica Convenzionata (ex art. 8, c. 2, D.Lgs. 502/92) c.d. protesica "Maggiore")</v>
          </cell>
          <cell r="T4769" t="str">
            <v>AB&amp;S</v>
          </cell>
          <cell r="U4769" t="str">
            <v>AOIC04_130</v>
          </cell>
          <cell r="V4769">
            <v>0</v>
          </cell>
          <cell r="W4769">
            <v>0</v>
          </cell>
          <cell r="X4769">
            <v>0</v>
          </cell>
        </row>
        <row r="4770">
          <cell r="J4770" t="str">
            <v>INPUTB.2.f</v>
          </cell>
          <cell r="P4770" t="str">
            <v>B.2.f</v>
          </cell>
          <cell r="Q4770" t="str">
            <v>(Assistenza Protesica non erogata tramite Farmaceutica Convenzionata (ex art. 8, c. 2, D.Lgs. 502/92) c.d. protesica "Minore")</v>
          </cell>
          <cell r="T4770" t="str">
            <v>AB&amp;S</v>
          </cell>
          <cell r="U4770" t="str">
            <v>AOIC04_130</v>
          </cell>
          <cell r="V4770">
            <v>0</v>
          </cell>
          <cell r="W4770">
            <v>0</v>
          </cell>
          <cell r="X4770">
            <v>0</v>
          </cell>
        </row>
        <row r="4771">
          <cell r="J4771" t="str">
            <v>INPUTB.2.f</v>
          </cell>
          <cell r="P4771" t="str">
            <v>B.2.f</v>
          </cell>
          <cell r="Q4771" t="str">
            <v>(Assistenza Protesica non erogata tramite Farmaceutica Convenzionata (ex art. 8, c. 2, D.Lgs. 502/92)  - Costi di gestione magazzino)</v>
          </cell>
          <cell r="T4771" t="str">
            <v>AB&amp;S</v>
          </cell>
          <cell r="U4771" t="str">
            <v>AOIC04_130</v>
          </cell>
          <cell r="V4771">
            <v>0</v>
          </cell>
          <cell r="W4771">
            <v>0</v>
          </cell>
          <cell r="X4771">
            <v>0</v>
          </cell>
        </row>
        <row r="4772">
          <cell r="J4772" t="str">
            <v>INPUTB.2.e</v>
          </cell>
          <cell r="P4772" t="str">
            <v>B.2.e</v>
          </cell>
          <cell r="Q4772" t="str">
            <v>(Acquisto di prestazioni relative all'Assistenza Integrativa  - Nutrizione Artificiale Enterale)</v>
          </cell>
          <cell r="T4772" t="str">
            <v>AB&amp;S</v>
          </cell>
          <cell r="U4772" t="str">
            <v>AOIC04_130</v>
          </cell>
          <cell r="V4772">
            <v>0</v>
          </cell>
          <cell r="W4772">
            <v>0</v>
          </cell>
          <cell r="X4772">
            <v>0</v>
          </cell>
        </row>
        <row r="4773">
          <cell r="J4773" t="str">
            <v>INPUTB.2.e</v>
          </cell>
          <cell r="P4773" t="str">
            <v>B.2.e</v>
          </cell>
          <cell r="Q4773" t="str">
            <v>(Acquisto di prestazioni relative all'Assistenza Integrativa (SOLO Servizio Distributivo da privato))</v>
          </cell>
          <cell r="T4773" t="str">
            <v>AB&amp;S</v>
          </cell>
          <cell r="U4773" t="str">
            <v>AOIC04_130</v>
          </cell>
          <cell r="V4773">
            <v>0</v>
          </cell>
          <cell r="W4773">
            <v>0</v>
          </cell>
          <cell r="X4773">
            <v>0</v>
          </cell>
        </row>
        <row r="4774">
          <cell r="J4774" t="str">
            <v>INPUTB.2.f</v>
          </cell>
          <cell r="P4774" t="str">
            <v>B.2.f</v>
          </cell>
          <cell r="Q4774" t="str">
            <v>(Acquisto di prestazioni relative all'Assistenza Protesica (SOLO Servizio Distributivo da privato))</v>
          </cell>
          <cell r="T4774" t="str">
            <v>AB&amp;S</v>
          </cell>
          <cell r="U4774" t="str">
            <v>AOIC04_130</v>
          </cell>
          <cell r="V4774">
            <v>0</v>
          </cell>
          <cell r="W4774">
            <v>0</v>
          </cell>
          <cell r="X4774">
            <v>0</v>
          </cell>
        </row>
        <row r="4775">
          <cell r="J4775" t="str">
            <v>INPUTB.2.f</v>
          </cell>
          <cell r="P4775" t="str">
            <v>B.2.f</v>
          </cell>
          <cell r="Q4775" t="str">
            <v>(Acquisto di prestazioni relative all'Assistenza Protesica Extraregione)</v>
          </cell>
          <cell r="T4775" t="str">
            <v>AB&amp;S</v>
          </cell>
          <cell r="U4775" t="str">
            <v>AOIC04_130</v>
          </cell>
          <cell r="V4775">
            <v>0</v>
          </cell>
          <cell r="W4775">
            <v>0</v>
          </cell>
          <cell r="X4775">
            <v>0</v>
          </cell>
        </row>
        <row r="4776">
          <cell r="J4776" t="str">
            <v>INPUTB.2.e</v>
          </cell>
          <cell r="P4776" t="str">
            <v>B.2.e</v>
          </cell>
          <cell r="Q4776" t="str">
            <v>(Acquisto di prestazioni relative all'Assistenza Integrativa Extraregione)</v>
          </cell>
          <cell r="T4776" t="str">
            <v>AB&amp;S</v>
          </cell>
          <cell r="U4776" t="str">
            <v>AOIC04_130</v>
          </cell>
          <cell r="V4776">
            <v>0</v>
          </cell>
          <cell r="W4776">
            <v>0</v>
          </cell>
          <cell r="X4776">
            <v>0</v>
          </cell>
        </row>
        <row r="4777">
          <cell r="J4777" t="str">
            <v>INPUTB.2.e</v>
          </cell>
          <cell r="P4777" t="str">
            <v>B.2.e</v>
          </cell>
          <cell r="Q4777" t="str">
            <v>(acquisto di prestazioni relative all'Assistenza Integrativa da strutture pubbliche  ubicate nel proprio territorio: ATS/ASST/Fondazioni pubbliche)</v>
          </cell>
          <cell r="V4777">
            <v>0</v>
          </cell>
          <cell r="W4777">
            <v>0</v>
          </cell>
          <cell r="X4777">
            <v>0</v>
          </cell>
        </row>
        <row r="4778">
          <cell r="J4778" t="str">
            <v>INPUTB.2.e</v>
          </cell>
          <cell r="P4778" t="str">
            <v>B.2.e</v>
          </cell>
          <cell r="Q4778" t="str">
            <v>(acquisto di prestazioni relative all'Assistenza Integrativa da strutture pubbliche ubicate in altre province della Regione: ATS/ASST/Fondazioni pubbliche)</v>
          </cell>
          <cell r="V4778">
            <v>0</v>
          </cell>
          <cell r="W4778">
            <v>0</v>
          </cell>
          <cell r="X4778">
            <v>0</v>
          </cell>
        </row>
        <row r="4779">
          <cell r="J4779" t="str">
            <v>INPUTB.2.e</v>
          </cell>
          <cell r="P4779" t="str">
            <v>B.2.e</v>
          </cell>
          <cell r="Q4779" t="str">
            <v>(acquisto di prestazioni relative all'Assistenza Integrativa da altre strutture pubbliche della Regione)</v>
          </cell>
          <cell r="V4779">
            <v>0</v>
          </cell>
          <cell r="W4779">
            <v>0</v>
          </cell>
          <cell r="X4779">
            <v>0</v>
          </cell>
        </row>
        <row r="4780">
          <cell r="J4780" t="str">
            <v>INPUTB.2.e</v>
          </cell>
          <cell r="P4780" t="str">
            <v>B.2.e</v>
          </cell>
          <cell r="Q4780" t="str">
            <v>(acquisto di prestazioni relativa all'Assistenza Integrativa da altri soggetti pubblici della Regione)</v>
          </cell>
          <cell r="V4780">
            <v>0</v>
          </cell>
          <cell r="W4780">
            <v>0</v>
          </cell>
          <cell r="X4780">
            <v>0</v>
          </cell>
        </row>
        <row r="4781">
          <cell r="J4781" t="str">
            <v>INPUTB.2.e</v>
          </cell>
          <cell r="P4781" t="str">
            <v>B.2.e</v>
          </cell>
          <cell r="Q4781" t="str">
            <v>(acquisto di prestazioni relativa all'Assistenza Integrativa in strutture ubicate fuori Regione)</v>
          </cell>
          <cell r="V4781">
            <v>0</v>
          </cell>
          <cell r="W4781">
            <v>0</v>
          </cell>
          <cell r="X4781">
            <v>0</v>
          </cell>
        </row>
        <row r="4782">
          <cell r="J4782" t="str">
            <v>INPUTB.2.f</v>
          </cell>
          <cell r="P4782" t="str">
            <v>B.2.f</v>
          </cell>
          <cell r="Q4782" t="str">
            <v>(acquisto di prestazioni relativa all'Assistenza Protesica da strutture pubbliche ubicate nel proprio territorio: ATS/ ASST/Fondazioni pubbliche)</v>
          </cell>
          <cell r="V4782">
            <v>0</v>
          </cell>
          <cell r="W4782">
            <v>0</v>
          </cell>
          <cell r="X4782">
            <v>0</v>
          </cell>
        </row>
        <row r="4783">
          <cell r="J4783" t="str">
            <v>INPUTB.2.f</v>
          </cell>
          <cell r="P4783" t="str">
            <v>B.2.f</v>
          </cell>
          <cell r="Q4783" t="str">
            <v>(acquisto di prestazioni relative all'Assistenza Protesica da strutture pubbliche ubicate in altre province della Regione: ATS/ASST/Fondazioni pubbliche)</v>
          </cell>
          <cell r="V4783">
            <v>0</v>
          </cell>
          <cell r="W4783">
            <v>0</v>
          </cell>
          <cell r="X4783">
            <v>0</v>
          </cell>
        </row>
        <row r="4784">
          <cell r="J4784" t="str">
            <v>INPUTB.2.f</v>
          </cell>
          <cell r="P4784" t="str">
            <v>B.2.f</v>
          </cell>
          <cell r="Q4784" t="str">
            <v>(acquisto di prestazioni relative all'Assistenza Protesica da altre strutture pubbliche della Regione)</v>
          </cell>
          <cell r="V4784">
            <v>0</v>
          </cell>
          <cell r="W4784">
            <v>0</v>
          </cell>
          <cell r="X4784">
            <v>0</v>
          </cell>
        </row>
        <row r="4785">
          <cell r="J4785" t="str">
            <v>INPUTB.2.f</v>
          </cell>
          <cell r="P4785" t="str">
            <v>B.2.f</v>
          </cell>
          <cell r="Q4785" t="str">
            <v>(acquisto di prestazioni relativa all'Assistenza Protesica da altri soggetti pubblici della Regione)</v>
          </cell>
          <cell r="V4785">
            <v>0</v>
          </cell>
          <cell r="W4785">
            <v>0</v>
          </cell>
          <cell r="X4785">
            <v>0</v>
          </cell>
        </row>
        <row r="4786">
          <cell r="J4786" t="str">
            <v>INPUTB.2.f</v>
          </cell>
          <cell r="P4786" t="str">
            <v>B.2.f</v>
          </cell>
          <cell r="Q4786" t="str">
            <v>(acquisto di prestazioni relative all'Assistenza Protesica in strutture ubicate fuori Regione)</v>
          </cell>
          <cell r="V4786">
            <v>0</v>
          </cell>
          <cell r="W4786">
            <v>0</v>
          </cell>
          <cell r="X4786">
            <v>0</v>
          </cell>
        </row>
        <row r="4787">
          <cell r="J4787" t="str">
            <v>INPUT</v>
          </cell>
          <cell r="Q4787" t="str">
            <v>(Acquisto di prestazioni relative all'Assistenza Integrativa e Protesica (SOLO Servizio Distributivo da privato) da non più utilizzare])</v>
          </cell>
          <cell r="V4787">
            <v>0</v>
          </cell>
          <cell r="W4787">
            <v>0</v>
          </cell>
          <cell r="X4787">
            <v>0</v>
          </cell>
        </row>
        <row r="4788">
          <cell r="J4788" t="str">
            <v>TOTAL</v>
          </cell>
          <cell r="Q4788" t="str">
            <v>(B.2.A.6) Acquisti servizi sanitari per assistenza ospedaliera - Totale)</v>
          </cell>
          <cell r="V4788">
            <v>0</v>
          </cell>
          <cell r="W4788">
            <v>0</v>
          </cell>
          <cell r="X4788">
            <v>0</v>
          </cell>
        </row>
        <row r="4789">
          <cell r="J4789" t="str">
            <v>INPUTB.2.g</v>
          </cell>
          <cell r="P4789" t="str">
            <v>B.2.g</v>
          </cell>
          <cell r="Q4789" t="str">
            <v>(acquisto di Drg da strutture pubbliche ubicate nel proprio territorio: ASST/Fondazioni pubbliche)</v>
          </cell>
          <cell r="T4789" t="str">
            <v>AB&amp;S</v>
          </cell>
          <cell r="U4789" t="str">
            <v>AOIC04_130</v>
          </cell>
          <cell r="V4789">
            <v>0</v>
          </cell>
          <cell r="W4789">
            <v>0</v>
          </cell>
          <cell r="X4789">
            <v>0</v>
          </cell>
        </row>
        <row r="4790">
          <cell r="J4790" t="str">
            <v>INPUTB.2.g</v>
          </cell>
          <cell r="P4790" t="str">
            <v>B.2.g</v>
          </cell>
          <cell r="Q4790" t="str">
            <v>(acquisto di Drg da strutture pubbliche ubicate nel proprio territorio: altri soggetti pubblici)</v>
          </cell>
          <cell r="T4790" t="str">
            <v>AB&amp;S</v>
          </cell>
          <cell r="U4790" t="str">
            <v>AOIC04_130</v>
          </cell>
          <cell r="V4790">
            <v>0</v>
          </cell>
          <cell r="W4790">
            <v>0</v>
          </cell>
          <cell r="X4790">
            <v>0</v>
          </cell>
        </row>
        <row r="4791">
          <cell r="J4791" t="str">
            <v>INPUTB.2.g</v>
          </cell>
          <cell r="P4791" t="str">
            <v>B.2.g</v>
          </cell>
          <cell r="Q4791" t="str">
            <v>(acquisto di Drg da strutture pubbliche ubicate in altre province della Lombardia: ATS/ASST/Fondazioni pubbliche)</v>
          </cell>
          <cell r="T4791" t="str">
            <v>AB&amp;S</v>
          </cell>
          <cell r="U4791" t="str">
            <v>AOIC04_130</v>
          </cell>
          <cell r="V4791">
            <v>0</v>
          </cell>
          <cell r="W4791">
            <v>0</v>
          </cell>
          <cell r="X4791">
            <v>0</v>
          </cell>
        </row>
        <row r="4792">
          <cell r="J4792" t="str">
            <v>INPUTB.2.g</v>
          </cell>
          <cell r="P4792" t="str">
            <v>B.2.g</v>
          </cell>
          <cell r="Q4792" t="str">
            <v>(acquisto di Drg da strutture pubbliche ubicate in altre province della Lombardia: altri soggetti pubblici)</v>
          </cell>
          <cell r="T4792" t="str">
            <v>AB&amp;S</v>
          </cell>
          <cell r="U4792" t="str">
            <v>AOIC04_130</v>
          </cell>
          <cell r="V4792">
            <v>0</v>
          </cell>
          <cell r="W4792">
            <v>0</v>
          </cell>
          <cell r="X4792">
            <v>0</v>
          </cell>
        </row>
        <row r="4793">
          <cell r="J4793" t="str">
            <v>INPUTB.2.g</v>
          </cell>
          <cell r="P4793" t="str">
            <v>B.2.g</v>
          </cell>
          <cell r="Q4793" t="str">
            <v>(acquisto di Drg da strutture pubbliche ubicate fuori Regione (mobilità passiva in compensazione))</v>
          </cell>
          <cell r="T4793" t="str">
            <v>AB&amp;S</v>
          </cell>
          <cell r="U4793" t="str">
            <v>AOIC04_130</v>
          </cell>
          <cell r="V4793">
            <v>0</v>
          </cell>
          <cell r="W4793">
            <v>0</v>
          </cell>
          <cell r="X4793">
            <v>0</v>
          </cell>
        </row>
        <row r="4794">
          <cell r="J4794" t="str">
            <v>INPUTB.2.g</v>
          </cell>
          <cell r="P4794" t="str">
            <v>B.2.g</v>
          </cell>
          <cell r="Q4794" t="str">
            <v>(acquisto di Drg da erogatori privati ubicati nel proprio territorio: IRCCS privati)</v>
          </cell>
          <cell r="T4794" t="str">
            <v>AB&amp;S</v>
          </cell>
          <cell r="U4794" t="str">
            <v>AOIC04_130</v>
          </cell>
          <cell r="V4794">
            <v>0</v>
          </cell>
          <cell r="W4794">
            <v>0</v>
          </cell>
          <cell r="X4794">
            <v>0</v>
          </cell>
        </row>
        <row r="4795">
          <cell r="J4795" t="str">
            <v>INPUTB.2.g</v>
          </cell>
          <cell r="P4795" t="str">
            <v>B.2.g</v>
          </cell>
          <cell r="Q4795" t="str">
            <v>(acquisto di Drg da erogatori privati ubicati nel proprio territorio: ospedali classificati)</v>
          </cell>
          <cell r="T4795" t="str">
            <v>AB&amp;S</v>
          </cell>
          <cell r="U4795" t="str">
            <v>AOIC04_130</v>
          </cell>
          <cell r="V4795">
            <v>0</v>
          </cell>
          <cell r="W4795">
            <v>0</v>
          </cell>
          <cell r="X4795">
            <v>0</v>
          </cell>
        </row>
        <row r="4796">
          <cell r="J4796" t="str">
            <v>INPUTB.2.g</v>
          </cell>
          <cell r="P4796" t="str">
            <v>B.2.g</v>
          </cell>
          <cell r="Q4796" t="str">
            <v>(acquisto di Drg da erogatori privati ubicati nel proprio territorio: case di cura private)</v>
          </cell>
          <cell r="T4796" t="str">
            <v>AB&amp;S</v>
          </cell>
          <cell r="U4796" t="str">
            <v>AOIC04_130</v>
          </cell>
          <cell r="V4796">
            <v>0</v>
          </cell>
          <cell r="W4796">
            <v>0</v>
          </cell>
          <cell r="X4796">
            <v>0</v>
          </cell>
        </row>
        <row r="4797">
          <cell r="J4797" t="str">
            <v>INPUTB.2.g</v>
          </cell>
          <cell r="P4797" t="str">
            <v>B.2.g</v>
          </cell>
          <cell r="Q4797" t="str">
            <v>(acquisto di Drg da  altri privati ubicati nel proprio territorio)</v>
          </cell>
          <cell r="V4797">
            <v>0</v>
          </cell>
          <cell r="W4797">
            <v>0</v>
          </cell>
          <cell r="X4797">
            <v>0</v>
          </cell>
        </row>
        <row r="4798">
          <cell r="J4798" t="str">
            <v>INPUTB.2.g</v>
          </cell>
          <cell r="P4798" t="str">
            <v>B.2.g</v>
          </cell>
          <cell r="Q4798" t="str">
            <v>(acquisto di Drg da erogatori privati ubicati in altre province della Lombardia: IRCCS privati)</v>
          </cell>
          <cell r="T4798" t="str">
            <v>AB&amp;S</v>
          </cell>
          <cell r="U4798" t="str">
            <v>AOIC04_130</v>
          </cell>
          <cell r="V4798">
            <v>0</v>
          </cell>
          <cell r="W4798">
            <v>0</v>
          </cell>
          <cell r="X4798">
            <v>0</v>
          </cell>
        </row>
        <row r="4799">
          <cell r="J4799" t="str">
            <v>INPUTB.2.g</v>
          </cell>
          <cell r="P4799" t="str">
            <v>B.2.g</v>
          </cell>
          <cell r="Q4799" t="str">
            <v>(acquisto di Drg da erogatori privati ubicati in altre province della Lombardia: ospedali classificati)</v>
          </cell>
          <cell r="T4799" t="str">
            <v>AB&amp;S</v>
          </cell>
          <cell r="U4799" t="str">
            <v>AOIC04_130</v>
          </cell>
          <cell r="V4799">
            <v>0</v>
          </cell>
          <cell r="W4799">
            <v>0</v>
          </cell>
          <cell r="X4799">
            <v>0</v>
          </cell>
        </row>
        <row r="4800">
          <cell r="J4800" t="str">
            <v>INPUTB.2.g</v>
          </cell>
          <cell r="P4800" t="str">
            <v>B.2.g</v>
          </cell>
          <cell r="Q4800" t="str">
            <v>(acquisto di Drg da erogatori privati ubicati in altre province della Lombardia: case di cura private)</v>
          </cell>
          <cell r="T4800" t="str">
            <v>AB&amp;S</v>
          </cell>
          <cell r="U4800" t="str">
            <v>AOIC04_130</v>
          </cell>
          <cell r="V4800">
            <v>0</v>
          </cell>
          <cell r="W4800">
            <v>0</v>
          </cell>
          <cell r="X4800">
            <v>0</v>
          </cell>
        </row>
        <row r="4801">
          <cell r="J4801" t="str">
            <v>INPUTB.2.g</v>
          </cell>
          <cell r="P4801" t="str">
            <v>B.2.g</v>
          </cell>
          <cell r="Q4801" t="str">
            <v>(acquisto di Drg da  altri privati ubicati  in altre province della Lombardia)</v>
          </cell>
          <cell r="V4801">
            <v>0</v>
          </cell>
          <cell r="W4801">
            <v>0</v>
          </cell>
          <cell r="X4801">
            <v>0</v>
          </cell>
        </row>
        <row r="4802">
          <cell r="J4802" t="str">
            <v>INPUTB.2.g</v>
          </cell>
          <cell r="P4802" t="str">
            <v>B.2.g</v>
          </cell>
          <cell r="Q4802" t="str">
            <v>(REGIONE: Mobilità attiva Ricoveri privato da contabilizzare a costo)</v>
          </cell>
          <cell r="V4802">
            <v>0</v>
          </cell>
          <cell r="W4802">
            <v>0</v>
          </cell>
          <cell r="X4802">
            <v>0</v>
          </cell>
        </row>
        <row r="4803">
          <cell r="J4803" t="str">
            <v>INPUTB.2.g</v>
          </cell>
          <cell r="P4803" t="str">
            <v>B.2.g</v>
          </cell>
          <cell r="Q4803" t="str">
            <v>(REGIONE: Funzioni non tariffate IRCCS privati + Altro - Ricoveri)</v>
          </cell>
          <cell r="V4803">
            <v>0</v>
          </cell>
          <cell r="W4803">
            <v>0</v>
          </cell>
          <cell r="X4803">
            <v>0</v>
          </cell>
        </row>
        <row r="4804">
          <cell r="J4804" t="str">
            <v>INPUTB.2.g</v>
          </cell>
          <cell r="P4804" t="str">
            <v>B.2.g</v>
          </cell>
          <cell r="Q4804" t="str">
            <v>(REGIONE: Funzioni non tariffate ospedali classificati + Altro - Ricoveri)</v>
          </cell>
          <cell r="V4804">
            <v>0</v>
          </cell>
          <cell r="W4804">
            <v>0</v>
          </cell>
          <cell r="X4804">
            <v>0</v>
          </cell>
        </row>
        <row r="4805">
          <cell r="J4805" t="str">
            <v>INPUTB.2.g</v>
          </cell>
          <cell r="P4805" t="str">
            <v>B.2.g</v>
          </cell>
          <cell r="Q4805" t="str">
            <v>(REGIONE: Funzioni non tariffate case di cura private + Altro - Ricoveri)</v>
          </cell>
          <cell r="V4805">
            <v>0</v>
          </cell>
          <cell r="W4805">
            <v>0</v>
          </cell>
          <cell r="X4805">
            <v>0</v>
          </cell>
        </row>
        <row r="4806">
          <cell r="J4806" t="str">
            <v>INPUTB.2.g</v>
          </cell>
          <cell r="P4806" t="str">
            <v>B.2.g</v>
          </cell>
          <cell r="Q4806" t="str">
            <v>(REGIONE: Funzioni non tariffate altri privati + Altro - Ricoveri)</v>
          </cell>
          <cell r="V4806">
            <v>0</v>
          </cell>
          <cell r="W4806">
            <v>0</v>
          </cell>
          <cell r="X4806">
            <v>0</v>
          </cell>
        </row>
        <row r="4807">
          <cell r="J4807" t="str">
            <v>TOTAL</v>
          </cell>
          <cell r="Q4807" t="str">
            <v>(B.2.A.7) Acquisto prestazioni di psichiatria residenziale e semiresidenziale - Totale)</v>
          </cell>
          <cell r="V4807">
            <v>0</v>
          </cell>
          <cell r="W4807">
            <v>0</v>
          </cell>
          <cell r="X4807">
            <v>0</v>
          </cell>
        </row>
        <row r="4808">
          <cell r="J4808" t="str">
            <v>INPUTB.2.h</v>
          </cell>
          <cell r="P4808" t="str">
            <v>B.2.h</v>
          </cell>
          <cell r="Q4808" t="str">
            <v>(acquisto di prestazioni di psichiatria in strutture pubbliche ubicate nel proprio territorio: ASST/Fondazioni pubbliche)</v>
          </cell>
          <cell r="T4808" t="str">
            <v>AB&amp;S</v>
          </cell>
          <cell r="U4808" t="str">
            <v>AOIC04_130</v>
          </cell>
          <cell r="V4808">
            <v>0</v>
          </cell>
          <cell r="W4808">
            <v>0</v>
          </cell>
          <cell r="X4808">
            <v>0</v>
          </cell>
        </row>
        <row r="4809">
          <cell r="J4809" t="str">
            <v>INPUTB.2.h</v>
          </cell>
          <cell r="P4809" t="str">
            <v>B.2.h</v>
          </cell>
          <cell r="Q4809" t="str">
            <v>(acquisto di prestazioni di psichiatria in strutture pubbliche ubicate nel proprio territorio: altri soggetti pubblici)</v>
          </cell>
          <cell r="T4809" t="str">
            <v>AB&amp;S</v>
          </cell>
          <cell r="U4809" t="str">
            <v>AOIC04_130</v>
          </cell>
          <cell r="V4809">
            <v>0</v>
          </cell>
          <cell r="W4809">
            <v>0</v>
          </cell>
          <cell r="X4809">
            <v>0</v>
          </cell>
        </row>
        <row r="4810">
          <cell r="J4810" t="str">
            <v>INPUTB.2.h</v>
          </cell>
          <cell r="P4810" t="str">
            <v>B.2.h</v>
          </cell>
          <cell r="Q4810" t="str">
            <v>(acquisto di prestazioni di psichiatria in strutture pubbliche ubicate in altre province lombarde: ATS/ASST/Fondazioni pubbliche)</v>
          </cell>
          <cell r="T4810" t="str">
            <v>AB&amp;S</v>
          </cell>
          <cell r="U4810" t="str">
            <v>AOIC04_130</v>
          </cell>
          <cell r="V4810">
            <v>0</v>
          </cell>
          <cell r="W4810">
            <v>0</v>
          </cell>
          <cell r="X4810">
            <v>0</v>
          </cell>
        </row>
        <row r="4811">
          <cell r="J4811" t="str">
            <v>INPUTB.2.h</v>
          </cell>
          <cell r="P4811" t="str">
            <v>B.2.h</v>
          </cell>
          <cell r="Q4811" t="str">
            <v>(acquisto di prestazioni di psichiatria in strutture pubbliche ubicate in altre province lombarde: altri soggetti pubblici)</v>
          </cell>
          <cell r="T4811" t="str">
            <v>AB&amp;S</v>
          </cell>
          <cell r="U4811" t="str">
            <v>AOIC04_130</v>
          </cell>
          <cell r="V4811">
            <v>0</v>
          </cell>
          <cell r="W4811">
            <v>0</v>
          </cell>
          <cell r="X4811">
            <v>0</v>
          </cell>
        </row>
        <row r="4812">
          <cell r="J4812" t="str">
            <v>INPUTB.2.h</v>
          </cell>
          <cell r="P4812" t="str">
            <v>B.2.h</v>
          </cell>
          <cell r="Q4812" t="str">
            <v>(acquisto di prestazioni di psichiatria in strutture pubbliche ubicate fuori regione (Mobilità passiva non soggetta a compensazione))</v>
          </cell>
          <cell r="T4812" t="str">
            <v>AB&amp;S</v>
          </cell>
          <cell r="U4812" t="str">
            <v>AOIC04_130</v>
          </cell>
          <cell r="V4812">
            <v>0</v>
          </cell>
          <cell r="W4812">
            <v>0</v>
          </cell>
          <cell r="X4812">
            <v>0</v>
          </cell>
        </row>
        <row r="4813">
          <cell r="J4813" t="str">
            <v>INPUTB.2.h</v>
          </cell>
          <cell r="P4813" t="str">
            <v>B.2.h</v>
          </cell>
          <cell r="Q4813" t="str">
            <v>(acquisto di prestazioni di psichiatria in strutture private accreditate a contratto ubicate nel proprio territorio)</v>
          </cell>
          <cell r="T4813" t="str">
            <v>AB&amp;S</v>
          </cell>
          <cell r="U4813" t="str">
            <v>AOIC04_130</v>
          </cell>
          <cell r="V4813">
            <v>0</v>
          </cell>
          <cell r="W4813">
            <v>0</v>
          </cell>
          <cell r="X4813">
            <v>0</v>
          </cell>
        </row>
        <row r="4814">
          <cell r="J4814" t="str">
            <v>INPUTB.2.h</v>
          </cell>
          <cell r="P4814" t="str">
            <v>B.2.h</v>
          </cell>
          <cell r="Q4814" t="str">
            <v>(acquisto di prestazioni di psichiatria in strutture private accreditate a contratto ubicate in altre province lombarde)</v>
          </cell>
          <cell r="T4814" t="str">
            <v>AB&amp;S</v>
          </cell>
          <cell r="U4814" t="str">
            <v>AOIC04_130</v>
          </cell>
          <cell r="V4814">
            <v>0</v>
          </cell>
          <cell r="W4814">
            <v>0</v>
          </cell>
          <cell r="X4814">
            <v>0</v>
          </cell>
        </row>
        <row r="4815">
          <cell r="J4815" t="str">
            <v>INPUTB.2.h</v>
          </cell>
          <cell r="P4815" t="str">
            <v>B.2.h</v>
          </cell>
          <cell r="Q4815" t="str">
            <v>(acquisto di prestazioni di psichiatria in strutture private accreditate NON a contratto ubicate nel proprio territorio)</v>
          </cell>
          <cell r="T4815" t="str">
            <v>AB&amp;S</v>
          </cell>
          <cell r="U4815" t="str">
            <v>AOIC04_130</v>
          </cell>
          <cell r="V4815">
            <v>0</v>
          </cell>
          <cell r="W4815">
            <v>0</v>
          </cell>
          <cell r="X4815">
            <v>0</v>
          </cell>
        </row>
        <row r="4816">
          <cell r="J4816" t="str">
            <v>INPUTB.2.h</v>
          </cell>
          <cell r="P4816" t="str">
            <v>B.2.h</v>
          </cell>
          <cell r="Q4816" t="str">
            <v>(acquisto di prestazioni di psichiatria in strutture private accreditate NON a contratto ubicate in altre province lombarde)</v>
          </cell>
          <cell r="T4816" t="str">
            <v>AB&amp;S</v>
          </cell>
          <cell r="U4816" t="str">
            <v>AOIC04_130</v>
          </cell>
          <cell r="V4816">
            <v>0</v>
          </cell>
          <cell r="W4816">
            <v>0</v>
          </cell>
          <cell r="X4816">
            <v>0</v>
          </cell>
        </row>
        <row r="4817">
          <cell r="J4817" t="str">
            <v>INPUTB.2.h</v>
          </cell>
          <cell r="P4817" t="str">
            <v>B.2.h</v>
          </cell>
          <cell r="Q4817" t="str">
            <v>(acquisto di prestazioni di psichiatria in strutture private ubicate fuori regione (Mobilità passiva non soggetta a compensazione))</v>
          </cell>
          <cell r="T4817" t="str">
            <v>AB&amp;S</v>
          </cell>
          <cell r="U4817" t="str">
            <v>AOIC04_130</v>
          </cell>
          <cell r="V4817">
            <v>0</v>
          </cell>
          <cell r="W4817">
            <v>0</v>
          </cell>
          <cell r="X4817">
            <v>0</v>
          </cell>
        </row>
        <row r="4818">
          <cell r="J4818" t="str">
            <v>TOTAL</v>
          </cell>
          <cell r="Q4818" t="str">
            <v>(B.2.A.8) Acquisto prestazioni di distribuzione farmaci e File F - Totale)</v>
          </cell>
          <cell r="V4818">
            <v>0</v>
          </cell>
          <cell r="W4818">
            <v>0</v>
          </cell>
          <cell r="X4818">
            <v>0</v>
          </cell>
        </row>
        <row r="4819">
          <cell r="J4819" t="str">
            <v>INPUTB.2.i</v>
          </cell>
          <cell r="P4819" t="str">
            <v>B.2.i</v>
          </cell>
          <cell r="Q4819" t="str">
            <v>(acquisto farmaci file F da struture pubbliche ubicate nel proprio territorio: ASST/Fondazioni pubbliche)</v>
          </cell>
          <cell r="T4819" t="str">
            <v>AB&amp;S</v>
          </cell>
          <cell r="U4819" t="str">
            <v>AOIC04_130</v>
          </cell>
          <cell r="V4819">
            <v>0</v>
          </cell>
          <cell r="W4819">
            <v>0</v>
          </cell>
          <cell r="X4819">
            <v>0</v>
          </cell>
        </row>
        <row r="4820">
          <cell r="J4820" t="str">
            <v>INPUTB.2.i</v>
          </cell>
          <cell r="P4820" t="str">
            <v>B.2.i</v>
          </cell>
          <cell r="Q4820" t="str">
            <v>(acquisto farmaci file F da struture pubbliche ubicate nel proprio territorio: altri Enti pubblici)</v>
          </cell>
          <cell r="T4820" t="str">
            <v>AB&amp;S</v>
          </cell>
          <cell r="U4820" t="str">
            <v>AOIC04_130</v>
          </cell>
          <cell r="V4820">
            <v>0</v>
          </cell>
          <cell r="W4820">
            <v>0</v>
          </cell>
          <cell r="X4820">
            <v>0</v>
          </cell>
        </row>
        <row r="4821">
          <cell r="J4821" t="str">
            <v>INPUTB.2.i</v>
          </cell>
          <cell r="P4821" t="str">
            <v>B.2.i</v>
          </cell>
          <cell r="Q4821" t="str">
            <v>(acquisto farmaci file F da strutture pubbliche ubicate in altre province della Regione: ATS/ASST/Fondazioni pubbliche)</v>
          </cell>
          <cell r="T4821" t="str">
            <v>AB&amp;S</v>
          </cell>
          <cell r="U4821" t="str">
            <v>AOIC04_130</v>
          </cell>
          <cell r="V4821">
            <v>0</v>
          </cell>
          <cell r="W4821">
            <v>0</v>
          </cell>
          <cell r="X4821">
            <v>0</v>
          </cell>
        </row>
        <row r="4822">
          <cell r="J4822" t="str">
            <v>INPUTB.2.i</v>
          </cell>
          <cell r="P4822" t="str">
            <v>B.2.i</v>
          </cell>
          <cell r="Q4822" t="str">
            <v>(acquisto farmaci file F da strutture pubbliche ubicate in altre province della Regione: altri Enti pubblici)</v>
          </cell>
          <cell r="T4822" t="str">
            <v>AB&amp;S</v>
          </cell>
          <cell r="U4822" t="str">
            <v>AOIC04_130</v>
          </cell>
          <cell r="V4822">
            <v>0</v>
          </cell>
          <cell r="W4822">
            <v>0</v>
          </cell>
          <cell r="X4822">
            <v>0</v>
          </cell>
        </row>
        <row r="4823">
          <cell r="J4823" t="str">
            <v>INPUTB.2.i</v>
          </cell>
          <cell r="P4823" t="str">
            <v>B.2.i</v>
          </cell>
          <cell r="Q4823" t="str">
            <v>(acquisto farmaci file F da Istituti penitenziari (anche per il tramite di ASST/Fondazioni pubbliche))</v>
          </cell>
          <cell r="T4823" t="str">
            <v>AB&amp;S</v>
          </cell>
          <cell r="U4823" t="str">
            <v>AOIC04_130</v>
          </cell>
          <cell r="V4823">
            <v>0</v>
          </cell>
          <cell r="W4823">
            <v>0</v>
          </cell>
          <cell r="X4823">
            <v>0</v>
          </cell>
        </row>
        <row r="4824">
          <cell r="J4824" t="str">
            <v>INPUTB.2.i</v>
          </cell>
          <cell r="P4824" t="str">
            <v>B.2.i</v>
          </cell>
          <cell r="Q4824" t="str">
            <v>(acquisto farmaci file F fuori Regione (Mobilità passiva in compensazione))</v>
          </cell>
          <cell r="T4824" t="str">
            <v>AB&amp;S</v>
          </cell>
          <cell r="U4824" t="str">
            <v>AOIC04_130</v>
          </cell>
          <cell r="V4824">
            <v>0</v>
          </cell>
          <cell r="W4824">
            <v>0</v>
          </cell>
          <cell r="X4824">
            <v>0</v>
          </cell>
        </row>
        <row r="4825">
          <cell r="J4825" t="str">
            <v>INPUTB.2.i</v>
          </cell>
          <cell r="P4825" t="str">
            <v>B.2.i</v>
          </cell>
          <cell r="Q4825" t="str">
            <v>(Acquisto farmaci file F da erogatori privati ubicati nel proprio territorio: IRCCS privati)</v>
          </cell>
          <cell r="T4825" t="str">
            <v>AB&amp;S</v>
          </cell>
          <cell r="U4825" t="str">
            <v>AOIC04_130</v>
          </cell>
          <cell r="V4825">
            <v>0</v>
          </cell>
          <cell r="W4825">
            <v>0</v>
          </cell>
          <cell r="X4825">
            <v>0</v>
          </cell>
        </row>
        <row r="4826">
          <cell r="J4826" t="str">
            <v>INPUTB.2.i</v>
          </cell>
          <cell r="P4826" t="str">
            <v>B.2.i</v>
          </cell>
          <cell r="Q4826" t="str">
            <v>(Acquisto farmaci file F da erogatori privati ubicati nel proprio territorio: ospedali classificati)</v>
          </cell>
          <cell r="T4826" t="str">
            <v>AB&amp;S</v>
          </cell>
          <cell r="U4826" t="str">
            <v>AOIC04_130</v>
          </cell>
          <cell r="V4826">
            <v>0</v>
          </cell>
          <cell r="W4826">
            <v>0</v>
          </cell>
          <cell r="X4826">
            <v>0</v>
          </cell>
        </row>
        <row r="4827">
          <cell r="J4827" t="str">
            <v>INPUTB.2.i</v>
          </cell>
          <cell r="P4827" t="str">
            <v>B.2.i</v>
          </cell>
          <cell r="Q4827" t="str">
            <v>(Acquisto farmaci file F da erogatori privati ubicati nel proprio territorio: case di cura private)</v>
          </cell>
          <cell r="T4827" t="str">
            <v>AB&amp;S</v>
          </cell>
          <cell r="U4827" t="str">
            <v>AOIC04_130</v>
          </cell>
          <cell r="V4827">
            <v>0</v>
          </cell>
          <cell r="W4827">
            <v>0</v>
          </cell>
          <cell r="X4827">
            <v>0</v>
          </cell>
        </row>
        <row r="4828">
          <cell r="J4828" t="str">
            <v>INPUTB.2.i</v>
          </cell>
          <cell r="P4828" t="str">
            <v>B.2.i</v>
          </cell>
          <cell r="Q4828" t="str">
            <v>(Acquisto farmaci file F da erogatori privati ubicati in altre province della Regione: IRCCS privati)</v>
          </cell>
          <cell r="T4828" t="str">
            <v>AB&amp;S</v>
          </cell>
          <cell r="U4828" t="str">
            <v>AOIC04_130</v>
          </cell>
          <cell r="V4828">
            <v>0</v>
          </cell>
          <cell r="W4828">
            <v>0</v>
          </cell>
          <cell r="X4828">
            <v>0</v>
          </cell>
        </row>
        <row r="4829">
          <cell r="J4829" t="str">
            <v>INPUTB.2.i</v>
          </cell>
          <cell r="P4829" t="str">
            <v>B.2.i</v>
          </cell>
          <cell r="Q4829" t="str">
            <v>(Acquisto farmaci file F da erogatori privati ubicati in altre province della Regione: ospedali classificati)</v>
          </cell>
          <cell r="T4829" t="str">
            <v>AB&amp;S</v>
          </cell>
          <cell r="U4829" t="str">
            <v>AOIC04_130</v>
          </cell>
          <cell r="V4829">
            <v>0</v>
          </cell>
          <cell r="W4829">
            <v>0</v>
          </cell>
          <cell r="X4829">
            <v>0</v>
          </cell>
        </row>
        <row r="4830">
          <cell r="J4830" t="str">
            <v>INPUTB.2.i</v>
          </cell>
          <cell r="P4830" t="str">
            <v>B.2.i</v>
          </cell>
          <cell r="Q4830" t="str">
            <v>(Acquisto farmaci file F da erogatori privati ubicati in altre province della Regione: case di cura private)</v>
          </cell>
          <cell r="T4830" t="str">
            <v>AB&amp;S</v>
          </cell>
          <cell r="U4830" t="str">
            <v>AOIC04_130</v>
          </cell>
          <cell r="V4830">
            <v>0</v>
          </cell>
          <cell r="W4830">
            <v>0</v>
          </cell>
          <cell r="X4830">
            <v>0</v>
          </cell>
        </row>
        <row r="4831">
          <cell r="J4831" t="str">
            <v>INPUTB.2.i</v>
          </cell>
          <cell r="P4831" t="str">
            <v>B.2.i</v>
          </cell>
          <cell r="Q4831" t="str">
            <v>(acquisto farmaci "Doppio canale" (ex Nota CUF 37 più ossigeno) da strutture pubbliche ubicate nel proprio territorio (rimborso farmaco più servizio): ASST/Fondazioni pubbliche)</v>
          </cell>
          <cell r="T4831" t="str">
            <v>AB&amp;S</v>
          </cell>
          <cell r="U4831" t="str">
            <v>AOIC04_130</v>
          </cell>
          <cell r="V4831">
            <v>0</v>
          </cell>
          <cell r="W4831">
            <v>0</v>
          </cell>
          <cell r="X4831">
            <v>0</v>
          </cell>
        </row>
        <row r="4832">
          <cell r="J4832" t="str">
            <v>INPUTB.2.i</v>
          </cell>
          <cell r="P4832" t="str">
            <v>B.2.i</v>
          </cell>
          <cell r="Q4832" t="str">
            <v>(acquisto farmaci "Doppio canale" (ex Nota CUF 37 più ossigeno) da strutture pubbliche ubicate nel proprio territorio (rimborso farmaco più servizio): altri Enti pubblici)</v>
          </cell>
          <cell r="T4832" t="str">
            <v>AB&amp;S</v>
          </cell>
          <cell r="U4832" t="str">
            <v>AOIC04_130</v>
          </cell>
          <cell r="V4832">
            <v>0</v>
          </cell>
          <cell r="W4832">
            <v>0</v>
          </cell>
          <cell r="X4832">
            <v>0</v>
          </cell>
        </row>
        <row r="4833">
          <cell r="J4833" t="str">
            <v>INPUTB.2.i</v>
          </cell>
          <cell r="P4833" t="str">
            <v>B.2.i</v>
          </cell>
          <cell r="Q4833" t="str">
            <v>(acquisto farmaci "Doppio canale" (ex Nota CUF 37 più ossigeno) da strutture pubbliche ubicate in altre province (rimborso farmaco più servizio): ATS/ASST/Fondazioni pubbliche)</v>
          </cell>
          <cell r="T4833" t="str">
            <v>AB&amp;S</v>
          </cell>
          <cell r="U4833" t="str">
            <v>AOIC04_130</v>
          </cell>
          <cell r="V4833">
            <v>0</v>
          </cell>
          <cell r="W4833">
            <v>0</v>
          </cell>
          <cell r="X4833">
            <v>0</v>
          </cell>
        </row>
        <row r="4834">
          <cell r="J4834" t="str">
            <v>INPUTB.2.i</v>
          </cell>
          <cell r="P4834" t="str">
            <v>B.2.i</v>
          </cell>
          <cell r="Q4834" t="str">
            <v>(acquisto farmaci "Doppio canale" (ex Nota CUF 37 più ossigeno) da strutture pubbliche ubicate in altre province (rimborso farmaco più servizio): altri Enti pubblici)</v>
          </cell>
          <cell r="T4834" t="str">
            <v>AB&amp;S</v>
          </cell>
          <cell r="U4834" t="str">
            <v>AOIC04_130</v>
          </cell>
          <cell r="V4834">
            <v>0</v>
          </cell>
          <cell r="W4834">
            <v>0</v>
          </cell>
          <cell r="X4834">
            <v>0</v>
          </cell>
        </row>
        <row r="4835">
          <cell r="J4835" t="str">
            <v>INPUTB.2.i</v>
          </cell>
          <cell r="P4835" t="str">
            <v>B.2.i</v>
          </cell>
          <cell r="Q4835" t="str">
            <v>(Prestazioni di acquisto di "Doppio canale" da strutture ubicate fuori regione (Mobilità passiva in compensazione))</v>
          </cell>
          <cell r="T4835" t="str">
            <v>AB&amp;S</v>
          </cell>
          <cell r="U4835" t="str">
            <v>AOIC04_130</v>
          </cell>
          <cell r="V4835">
            <v>0</v>
          </cell>
          <cell r="W4835">
            <v>0</v>
          </cell>
          <cell r="X4835">
            <v>0</v>
          </cell>
        </row>
        <row r="4836">
          <cell r="J4836" t="str">
            <v>INPUTB.2.i</v>
          </cell>
          <cell r="P4836" t="str">
            <v>B.2.i</v>
          </cell>
          <cell r="Q4836" t="str">
            <v>(Prestazioni di acquisto più servizio distributivo di "Doppio canale" da soggetti privati ubicati nel proprio territorio)</v>
          </cell>
          <cell r="T4836" t="str">
            <v>AB&amp;S</v>
          </cell>
          <cell r="U4836" t="str">
            <v>AOIC04_130</v>
          </cell>
          <cell r="V4836">
            <v>0</v>
          </cell>
          <cell r="W4836">
            <v>0</v>
          </cell>
          <cell r="X4836">
            <v>0</v>
          </cell>
        </row>
        <row r="4837">
          <cell r="J4837" t="str">
            <v>INPUTB.2.i</v>
          </cell>
          <cell r="P4837" t="str">
            <v>B.2.i</v>
          </cell>
          <cell r="Q4837" t="str">
            <v>(Prestazioni di acquisto più servizio distributivo di "Doppio canale" da soggetti privati ubicati in altre province)</v>
          </cell>
          <cell r="T4837" t="str">
            <v>AB&amp;S</v>
          </cell>
          <cell r="U4837" t="str">
            <v>AOIC04_130</v>
          </cell>
          <cell r="V4837">
            <v>0</v>
          </cell>
          <cell r="W4837">
            <v>0</v>
          </cell>
          <cell r="X4837">
            <v>0</v>
          </cell>
        </row>
        <row r="4838">
          <cell r="J4838" t="str">
            <v>INPUTB.2.i</v>
          </cell>
          <cell r="P4838" t="str">
            <v>B.2.i</v>
          </cell>
          <cell r="Q4838" t="str">
            <v>(Acquisti di prestazioni derivanti dall'attività di "Doppio Canale" (SOLO Servizio Distributivo da privato))</v>
          </cell>
          <cell r="T4838" t="str">
            <v>AB&amp;S</v>
          </cell>
          <cell r="U4838" t="str">
            <v>AOIC04_130</v>
          </cell>
          <cell r="V4838">
            <v>0</v>
          </cell>
          <cell r="W4838">
            <v>0</v>
          </cell>
          <cell r="X4838">
            <v>0</v>
          </cell>
        </row>
        <row r="4839">
          <cell r="J4839" t="str">
            <v>INPUTB.2.i</v>
          </cell>
          <cell r="P4839" t="str">
            <v>B.2.i</v>
          </cell>
          <cell r="Q4839" t="str">
            <v>(acquisto farmaci "Primo Ciclo" da strutture pubbliche ubicate nel proprio territorio: ASST/Fondazioni pubbliche)</v>
          </cell>
          <cell r="T4839" t="str">
            <v>AB&amp;S</v>
          </cell>
          <cell r="U4839" t="str">
            <v>AOIC04_130</v>
          </cell>
          <cell r="V4839">
            <v>0</v>
          </cell>
          <cell r="W4839">
            <v>0</v>
          </cell>
          <cell r="X4839">
            <v>0</v>
          </cell>
        </row>
        <row r="4840">
          <cell r="J4840" t="str">
            <v>INPUTB.2.i</v>
          </cell>
          <cell r="P4840" t="str">
            <v>B.2.i</v>
          </cell>
          <cell r="Q4840" t="str">
            <v>(acquisto farmaci "Primo Ciclo" da strutture pubbliche ubicate nel proprio territorio: altri Enti pubblici)</v>
          </cell>
          <cell r="T4840" t="str">
            <v>AB&amp;S</v>
          </cell>
          <cell r="U4840" t="str">
            <v>AOIC04_130</v>
          </cell>
          <cell r="V4840">
            <v>0</v>
          </cell>
          <cell r="W4840">
            <v>0</v>
          </cell>
          <cell r="X4840">
            <v>0</v>
          </cell>
        </row>
        <row r="4841">
          <cell r="J4841" t="str">
            <v>INPUTB.2.i</v>
          </cell>
          <cell r="P4841" t="str">
            <v>B.2.i</v>
          </cell>
          <cell r="Q4841" t="str">
            <v>(acquisto farmaci "Primo Ciclo" da strutture pubbliche ubicate in altre province della Regione: ASST/Fondazioni pubbliche)</v>
          </cell>
          <cell r="T4841" t="str">
            <v>AB&amp;S</v>
          </cell>
          <cell r="U4841" t="str">
            <v>AOIC04_130</v>
          </cell>
          <cell r="V4841">
            <v>0</v>
          </cell>
          <cell r="W4841">
            <v>0</v>
          </cell>
          <cell r="X4841">
            <v>0</v>
          </cell>
        </row>
        <row r="4842">
          <cell r="J4842" t="str">
            <v>INPUTB.2.i</v>
          </cell>
          <cell r="P4842" t="str">
            <v>B.2.i</v>
          </cell>
          <cell r="Q4842" t="str">
            <v>(acquisto farmaci "Primo Ciclo" da strutture pubbliche ubicate in altre province della Regione: altri Enti pubblici)</v>
          </cell>
          <cell r="T4842" t="str">
            <v>AB&amp;S</v>
          </cell>
          <cell r="U4842" t="str">
            <v>AOIC04_130</v>
          </cell>
          <cell r="V4842">
            <v>0</v>
          </cell>
          <cell r="W4842">
            <v>0</v>
          </cell>
          <cell r="X4842">
            <v>0</v>
          </cell>
        </row>
        <row r="4843">
          <cell r="J4843" t="str">
            <v>INPUTB.2.i</v>
          </cell>
          <cell r="P4843" t="str">
            <v>B.2.i</v>
          </cell>
          <cell r="Q4843" t="str">
            <v>(acquisto farmaci "Primo Ciclo" da strutture ubicate fuori Regione (Mobilità passiva in compensazione))</v>
          </cell>
          <cell r="T4843" t="str">
            <v>AB&amp;S</v>
          </cell>
          <cell r="U4843" t="str">
            <v>AOIC04_130</v>
          </cell>
          <cell r="V4843">
            <v>0</v>
          </cell>
          <cell r="W4843">
            <v>0</v>
          </cell>
          <cell r="X4843">
            <v>0</v>
          </cell>
        </row>
        <row r="4844">
          <cell r="J4844" t="str">
            <v>INPUTB.2.i</v>
          </cell>
          <cell r="P4844" t="str">
            <v>B.2.i</v>
          </cell>
          <cell r="Q4844" t="str">
            <v>(acquisto farmaci "Primo Ciclo" da strutture private ubicate nel proprio territorio)</v>
          </cell>
          <cell r="T4844" t="str">
            <v>AB&amp;S</v>
          </cell>
          <cell r="U4844" t="str">
            <v>AOIC04_130</v>
          </cell>
          <cell r="V4844">
            <v>0</v>
          </cell>
          <cell r="W4844">
            <v>0</v>
          </cell>
          <cell r="X4844">
            <v>0</v>
          </cell>
        </row>
        <row r="4845">
          <cell r="J4845" t="str">
            <v>INPUTB.2.i</v>
          </cell>
          <cell r="P4845" t="str">
            <v>B.2.i</v>
          </cell>
          <cell r="Q4845" t="str">
            <v>(acquisto farmaci "Primo Ciclo" da strutture private ubicate in altre province della Regione)</v>
          </cell>
          <cell r="T4845" t="str">
            <v>AB&amp;S</v>
          </cell>
          <cell r="U4845" t="str">
            <v>AOIC04_130</v>
          </cell>
          <cell r="V4845">
            <v>0</v>
          </cell>
          <cell r="W4845">
            <v>0</v>
          </cell>
          <cell r="X4845">
            <v>0</v>
          </cell>
        </row>
        <row r="4846">
          <cell r="J4846" t="str">
            <v>INPUTB.2.i</v>
          </cell>
          <cell r="P4846" t="str">
            <v>B.2.i</v>
          </cell>
          <cell r="Q4846" t="str">
            <v xml:space="preserve">(acquisto farmaci da strutture private ubicate fuori Regione </v>
          </cell>
          <cell r="T4846" t="str">
            <v>AB&amp;S</v>
          </cell>
          <cell r="U4846" t="str">
            <v>AOIC04_130</v>
          </cell>
          <cell r="V4846">
            <v>0</v>
          </cell>
          <cell r="W4846">
            <v>0</v>
          </cell>
          <cell r="X4846">
            <v>0</v>
          </cell>
        </row>
        <row r="4847">
          <cell r="J4847" t="str">
            <v>INPUTB.2.i</v>
          </cell>
          <cell r="P4847" t="str">
            <v>B.2.i</v>
          </cell>
          <cell r="Q4847" t="str">
            <v>(REGIONE: Mobilità attiva File F, Doppio Canale, Primo Ciclo privato da contabilizzare a costo)</v>
          </cell>
          <cell r="V4847">
            <v>0</v>
          </cell>
          <cell r="W4847">
            <v>0</v>
          </cell>
          <cell r="X4847">
            <v>0</v>
          </cell>
        </row>
        <row r="4848">
          <cell r="J4848" t="str">
            <v>TOTAL</v>
          </cell>
          <cell r="Q4848" t="str">
            <v>(B.2.A.9) Acquisto prestazioni termali in convenzione - Totale)</v>
          </cell>
          <cell r="V4848">
            <v>0</v>
          </cell>
          <cell r="W4848">
            <v>0</v>
          </cell>
          <cell r="X4848">
            <v>0</v>
          </cell>
        </row>
        <row r="4849">
          <cell r="J4849" t="str">
            <v>INPUTB.2.j</v>
          </cell>
          <cell r="P4849" t="str">
            <v>B.2.j</v>
          </cell>
          <cell r="Q4849" t="str">
            <v>(assistenza termale in convenzione ubicate nel proprio territorio)</v>
          </cell>
          <cell r="T4849" t="str">
            <v>AB&amp;S</v>
          </cell>
          <cell r="U4849" t="str">
            <v>AOIC04_130</v>
          </cell>
          <cell r="V4849">
            <v>0</v>
          </cell>
          <cell r="W4849">
            <v>0</v>
          </cell>
          <cell r="X4849">
            <v>0</v>
          </cell>
        </row>
        <row r="4850">
          <cell r="J4850" t="str">
            <v>INPUTB.2.j</v>
          </cell>
          <cell r="P4850" t="str">
            <v>B.2.j</v>
          </cell>
          <cell r="Q4850" t="str">
            <v>(assistenza termale in convenzione ubicate in altre province della Regione)</v>
          </cell>
          <cell r="T4850" t="str">
            <v>AB&amp;S</v>
          </cell>
          <cell r="U4850" t="str">
            <v>AOIC04_130</v>
          </cell>
          <cell r="V4850">
            <v>0</v>
          </cell>
          <cell r="W4850">
            <v>0</v>
          </cell>
          <cell r="X4850">
            <v>0</v>
          </cell>
        </row>
        <row r="4851">
          <cell r="J4851" t="str">
            <v>INPUTB.2.j</v>
          </cell>
          <cell r="P4851" t="str">
            <v>B.2.j</v>
          </cell>
          <cell r="Q4851" t="str">
            <v>(assistenza termale in convenzione fuori Regione (Mobilità passiva in compensazione))</v>
          </cell>
          <cell r="T4851" t="str">
            <v>AB&amp;S</v>
          </cell>
          <cell r="U4851" t="str">
            <v>AOIC04_130</v>
          </cell>
          <cell r="V4851">
            <v>0</v>
          </cell>
          <cell r="W4851">
            <v>0</v>
          </cell>
          <cell r="X4851">
            <v>0</v>
          </cell>
        </row>
        <row r="4852">
          <cell r="J4852" t="str">
            <v>INPUTB.2.j</v>
          </cell>
          <cell r="P4852" t="str">
            <v>B.2.j</v>
          </cell>
          <cell r="Q4852" t="str">
            <v>(acquisto di prestazioni termali da strutture pubbliche ubicate nel proprio territorio: ASST/Fondazioni pubbliche)</v>
          </cell>
          <cell r="T4852" t="str">
            <v>AB&amp;S</v>
          </cell>
          <cell r="U4852" t="str">
            <v>AOIC04_130</v>
          </cell>
          <cell r="V4852">
            <v>0</v>
          </cell>
          <cell r="W4852">
            <v>0</v>
          </cell>
          <cell r="X4852">
            <v>0</v>
          </cell>
        </row>
        <row r="4853">
          <cell r="J4853" t="str">
            <v>INPUTB.2.j</v>
          </cell>
          <cell r="P4853" t="str">
            <v>B.2.j</v>
          </cell>
          <cell r="Q4853" t="str">
            <v>(acquisto di prestazioni termali da strutture pubbliche da strutture pubbliche ubicate in altre province della Regione: ATS/ASST/Fondazioni pubbliche)</v>
          </cell>
          <cell r="T4853" t="str">
            <v>AB&amp;S</v>
          </cell>
          <cell r="U4853" t="str">
            <v>AOIC04_130</v>
          </cell>
          <cell r="V4853">
            <v>0</v>
          </cell>
          <cell r="W4853">
            <v>0</v>
          </cell>
          <cell r="X4853">
            <v>0</v>
          </cell>
        </row>
        <row r="4854">
          <cell r="J4854" t="str">
            <v>INPUTB.2.j</v>
          </cell>
          <cell r="P4854" t="str">
            <v>B.2.j</v>
          </cell>
          <cell r="Q4854" t="str">
            <v xml:space="preserve">(Acquisto di prestazioni termali da altre strutture pubbliche della Regione) </v>
          </cell>
          <cell r="T4854" t="str">
            <v>AB&amp;S</v>
          </cell>
          <cell r="U4854" t="str">
            <v>AOIC04_130</v>
          </cell>
          <cell r="V4854">
            <v>0</v>
          </cell>
          <cell r="W4854">
            <v>0</v>
          </cell>
          <cell r="X4854">
            <v>0</v>
          </cell>
        </row>
        <row r="4855">
          <cell r="J4855" t="str">
            <v>INPUTB.2.j</v>
          </cell>
          <cell r="P4855" t="str">
            <v>B.2.j</v>
          </cell>
          <cell r="Q4855" t="str">
            <v>(REGIONE: Mobilità attiva prestazioni Termali privato da contabilizzare a costo)</v>
          </cell>
          <cell r="V4855">
            <v>0</v>
          </cell>
          <cell r="W4855">
            <v>0</v>
          </cell>
          <cell r="X4855">
            <v>0</v>
          </cell>
        </row>
        <row r="4856">
          <cell r="J4856" t="str">
            <v>TOTAL</v>
          </cell>
          <cell r="Q4856" t="str">
            <v>(B.2.A.10) Acquisto prestazioni trasporto sanitari - Totale)</v>
          </cell>
          <cell r="V4856">
            <v>0</v>
          </cell>
          <cell r="W4856">
            <v>0</v>
          </cell>
          <cell r="X4856">
            <v>0</v>
          </cell>
        </row>
        <row r="4857">
          <cell r="J4857" t="str">
            <v>INPUTB.2.k</v>
          </cell>
          <cell r="P4857" t="str">
            <v>B.2.k</v>
          </cell>
          <cell r="Q4857" t="str">
            <v>(Trasporti sanitari per emergenza da pubblico (118))</v>
          </cell>
          <cell r="V4857">
            <v>0</v>
          </cell>
          <cell r="W4857">
            <v>0</v>
          </cell>
          <cell r="X4857">
            <v>0</v>
          </cell>
        </row>
        <row r="4858">
          <cell r="J4858" t="str">
            <v>INPUTB.2.k</v>
          </cell>
          <cell r="P4858" t="str">
            <v>B.2.k</v>
          </cell>
          <cell r="Q4858" t="str">
            <v>(Altri Trasporti sanitari da pubblico)</v>
          </cell>
          <cell r="T4858" t="str">
            <v>AB&amp;S</v>
          </cell>
          <cell r="U4858" t="str">
            <v>AOIC04_60</v>
          </cell>
          <cell r="V4858">
            <v>0</v>
          </cell>
          <cell r="W4858">
            <v>0</v>
          </cell>
          <cell r="X4858">
            <v>0</v>
          </cell>
        </row>
        <row r="4859">
          <cell r="J4859" t="str">
            <v>INPUTB.2.k</v>
          </cell>
          <cell r="P4859" t="str">
            <v>B.2.k</v>
          </cell>
          <cell r="Q4859" t="str">
            <v>(acquisto di prestazioni trasporto sanitari da strutture pubbliche ubicate nel proprio territorio: ASST/Fondazioni pubbliche)</v>
          </cell>
          <cell r="T4859" t="str">
            <v>AB&amp;S</v>
          </cell>
          <cell r="U4859" t="str">
            <v>AOIC04_60</v>
          </cell>
          <cell r="V4859">
            <v>0</v>
          </cell>
          <cell r="W4859">
            <v>0</v>
          </cell>
          <cell r="X4859">
            <v>0</v>
          </cell>
        </row>
        <row r="4860">
          <cell r="J4860" t="str">
            <v>INPUTB.2.k</v>
          </cell>
          <cell r="P4860" t="str">
            <v>B.2.k</v>
          </cell>
          <cell r="Q4860" t="str">
            <v>(acquisto di prestazioni trasporto sanitari da strutture pubbliche  da strutture pubbliche ubicate in altre province della Regione: ATS/ASST/Fondazioni pubbliche)</v>
          </cell>
          <cell r="T4860" t="str">
            <v>AB&amp;S</v>
          </cell>
          <cell r="U4860" t="str">
            <v>AOIC04_60</v>
          </cell>
          <cell r="V4860">
            <v>0</v>
          </cell>
          <cell r="W4860">
            <v>0</v>
          </cell>
          <cell r="X4860">
            <v>0</v>
          </cell>
        </row>
        <row r="4861">
          <cell r="J4861" t="str">
            <v>INPUTB.2.k</v>
          </cell>
          <cell r="P4861" t="str">
            <v>B.2.k</v>
          </cell>
          <cell r="Q4861" t="str">
            <v>(Trasporti fuori regione (mobilità passiva in compensazione))</v>
          </cell>
          <cell r="T4861" t="str">
            <v>AB&amp;S</v>
          </cell>
          <cell r="U4861" t="str">
            <v>AOIC04_100</v>
          </cell>
          <cell r="V4861">
            <v>0</v>
          </cell>
          <cell r="W4861">
            <v>0</v>
          </cell>
          <cell r="X4861">
            <v>0</v>
          </cell>
        </row>
        <row r="4862">
          <cell r="J4862" t="str">
            <v>INPUTB.2.k</v>
          </cell>
          <cell r="P4862" t="str">
            <v>B.2.k</v>
          </cell>
          <cell r="Q4862" t="str">
            <v>(Trasporti sanitari per emergenza da privato (118))</v>
          </cell>
          <cell r="V4862">
            <v>0</v>
          </cell>
          <cell r="W4862">
            <v>0</v>
          </cell>
          <cell r="X4862">
            <v>0</v>
          </cell>
        </row>
        <row r="4863">
          <cell r="J4863" t="str">
            <v>INPUTB.2.k</v>
          </cell>
          <cell r="P4863" t="str">
            <v>B.2.k</v>
          </cell>
          <cell r="Q4863" t="str">
            <v>(Altri Trasporti sanitari da privato)</v>
          </cell>
          <cell r="T4863" t="str">
            <v>AB&amp;S</v>
          </cell>
          <cell r="U4863" t="str">
            <v>AOIC04_70</v>
          </cell>
          <cell r="V4863">
            <v>0</v>
          </cell>
          <cell r="W4863">
            <v>0</v>
          </cell>
          <cell r="X4863">
            <v>0</v>
          </cell>
        </row>
        <row r="4864">
          <cell r="J4864" t="str">
            <v>INPUTB.2.k</v>
          </cell>
          <cell r="P4864" t="str">
            <v>B.2.k</v>
          </cell>
          <cell r="Q4864" t="str">
            <v>(REGIONE: Mobilità attiva prestazioni di Trasporto privato da contabilizzare a costo)</v>
          </cell>
          <cell r="V4864">
            <v>0</v>
          </cell>
          <cell r="W4864">
            <v>0</v>
          </cell>
          <cell r="X4864">
            <v>0</v>
          </cell>
        </row>
        <row r="4865">
          <cell r="J4865" t="str">
            <v>TOTAL</v>
          </cell>
          <cell r="Q4865" t="str">
            <v>(B.2.A.11) Acquisto prestazioni Socio-Sanitaria a rilevanza sanitaria - Totale)</v>
          </cell>
          <cell r="V4865">
            <v>0</v>
          </cell>
          <cell r="W4865">
            <v>0</v>
          </cell>
          <cell r="X4865">
            <v>0</v>
          </cell>
        </row>
        <row r="4866">
          <cell r="J4866" t="str">
            <v>INPUTB.2.l</v>
          </cell>
          <cell r="P4866" t="str">
            <v>B.2.l</v>
          </cell>
          <cell r="Q4866" t="str">
            <v>(acquisto di prestazioni socio sanitarie integrate da strutture ubicate nel proprio territorio: di cui da RSA pubbliche)</v>
          </cell>
          <cell r="V4866">
            <v>0</v>
          </cell>
          <cell r="W4866">
            <v>0</v>
          </cell>
          <cell r="X4866">
            <v>0</v>
          </cell>
        </row>
        <row r="4867">
          <cell r="J4867" t="str">
            <v>INPUTB.2.l</v>
          </cell>
          <cell r="P4867" t="str">
            <v>B.2.l</v>
          </cell>
          <cell r="Q4867" t="str">
            <v>(acquisto di prestazioni socio sanitarie integrate da strutture ubicate nel proprio territorio: di cui da C.S.E. pubblici)</v>
          </cell>
          <cell r="V4867">
            <v>0</v>
          </cell>
          <cell r="W4867">
            <v>0</v>
          </cell>
          <cell r="X4867">
            <v>0</v>
          </cell>
        </row>
        <row r="4868">
          <cell r="J4868" t="str">
            <v>INPUTB.2.l</v>
          </cell>
          <cell r="P4868" t="str">
            <v>B.2.l</v>
          </cell>
          <cell r="Q4868" t="str">
            <v>(acquisto di prestazioni socio sanitarie integrate da strutture ubicate nel proprio territorio: di cui da C.D.I. pubblici)</v>
          </cell>
          <cell r="V4868">
            <v>0</v>
          </cell>
          <cell r="W4868">
            <v>0</v>
          </cell>
          <cell r="X4868">
            <v>0</v>
          </cell>
        </row>
        <row r="4869">
          <cell r="J4869" t="str">
            <v>INPUTB.2.l</v>
          </cell>
          <cell r="P4869" t="str">
            <v>B.2.l</v>
          </cell>
          <cell r="Q4869" t="str">
            <v>(acquisto di prestazioni socio sanitarie integrate da strutture ubicate nel proprio territorio: di cui da R.S.D. pubbliche)</v>
          </cell>
          <cell r="V4869">
            <v>0</v>
          </cell>
          <cell r="W4869">
            <v>0</v>
          </cell>
          <cell r="X4869">
            <v>0</v>
          </cell>
        </row>
        <row r="4870">
          <cell r="J4870" t="str">
            <v>INPUTB.2.l</v>
          </cell>
          <cell r="P4870" t="str">
            <v>B.2.l</v>
          </cell>
          <cell r="Q4870" t="str">
            <v>(acquisto di prestazioni socio sanitarie integrate da strutture pubbliche ubicate nel proprio territorio: di cui per pazienti ex O.P. di fascia B (al netto delle tariffe di accreditamento))</v>
          </cell>
          <cell r="V4870">
            <v>0</v>
          </cell>
          <cell r="W4870">
            <v>0</v>
          </cell>
          <cell r="X4870">
            <v>0</v>
          </cell>
        </row>
        <row r="4871">
          <cell r="J4871" t="str">
            <v>INPUTB.2.l</v>
          </cell>
          <cell r="P4871" t="str">
            <v>B.2.l</v>
          </cell>
          <cell r="Q4871" t="str">
            <v>(acquisto di prestazioni socio sanitarie integrate da strutture ubicate nel proprio territorio: di cui da Centri Diurni per persone Disabili (C.D.D.) pubblici)</v>
          </cell>
          <cell r="V4871">
            <v>0</v>
          </cell>
          <cell r="W4871">
            <v>0</v>
          </cell>
          <cell r="X4871">
            <v>0</v>
          </cell>
        </row>
        <row r="4872">
          <cell r="J4872" t="str">
            <v>INPUTB.2.l</v>
          </cell>
          <cell r="P4872" t="str">
            <v>B.2.l</v>
          </cell>
          <cell r="Q4872" t="str">
            <v>(acquisto di prestazioni socio sanitarie integrate da strutture ubicate nel proprio territorio: di cui da Comunità alloggio Socio Sanitarie per persone con disabilità (C.S.S.) pubbliche)</v>
          </cell>
          <cell r="V4872">
            <v>0</v>
          </cell>
          <cell r="W4872">
            <v>0</v>
          </cell>
          <cell r="X4872">
            <v>0</v>
          </cell>
        </row>
        <row r="4873">
          <cell r="J4873" t="str">
            <v>INPUTB.2.l</v>
          </cell>
          <cell r="P4873" t="str">
            <v>B.2.l</v>
          </cell>
          <cell r="Q4873" t="str">
            <v>(acquisto di prestazioni socio sanitarie integrate da strutture ubicate nel proprio territorio: di cui per Hospice pubblici)</v>
          </cell>
          <cell r="V4873">
            <v>0</v>
          </cell>
          <cell r="W4873">
            <v>0</v>
          </cell>
          <cell r="X4873">
            <v>0</v>
          </cell>
        </row>
        <row r="4874">
          <cell r="J4874" t="str">
            <v>INPUTB.2.l</v>
          </cell>
          <cell r="P4874" t="str">
            <v>B.2.l</v>
          </cell>
          <cell r="Q4874" t="str">
            <v>(acquisto di prestazioni socio sanitarie integrate da strutture ubicate nel proprio teritorio: di cui per cure intermedie pubbliche)</v>
          </cell>
          <cell r="V4874">
            <v>0</v>
          </cell>
          <cell r="W4874">
            <v>0</v>
          </cell>
          <cell r="X4874">
            <v>0</v>
          </cell>
        </row>
        <row r="4875">
          <cell r="J4875" t="str">
            <v>INPUTB.2.l</v>
          </cell>
          <cell r="P4875" t="str">
            <v>B.2.l</v>
          </cell>
          <cell r="Q4875" t="str">
            <v>(Acquisto di prestazioni di Cure Palliative Domiciliari vs ATS di appartenza (gestiti da ASST))</v>
          </cell>
          <cell r="V4875">
            <v>0</v>
          </cell>
          <cell r="W4875">
            <v>0</v>
          </cell>
          <cell r="X4875">
            <v>0</v>
          </cell>
        </row>
        <row r="4876">
          <cell r="J4876" t="str">
            <v>INPUTB.2.l</v>
          </cell>
          <cell r="P4876" t="str">
            <v>B.2.l</v>
          </cell>
          <cell r="Q4876" t="str">
            <v>(Acquisto di prestazioni di Cure Palliative Domiciliari da Strutture Pubbliche (non Intercompany) ubicate nel proprio territorio)</v>
          </cell>
          <cell r="V4876">
            <v>0</v>
          </cell>
          <cell r="W4876">
            <v>0</v>
          </cell>
          <cell r="X4876">
            <v>0</v>
          </cell>
        </row>
        <row r="4877">
          <cell r="J4877" t="str">
            <v>INPUTB.2.l</v>
          </cell>
          <cell r="P4877" t="str">
            <v>B.2.l</v>
          </cell>
          <cell r="Q4877" t="str">
            <v>(Acquisto di prestazioni di Cure Palliative Residenziali verso ATS di appartenenza  (gestite da ASST))</v>
          </cell>
          <cell r="V4877">
            <v>0</v>
          </cell>
          <cell r="W4877">
            <v>0</v>
          </cell>
          <cell r="X4877">
            <v>0</v>
          </cell>
        </row>
        <row r="4878">
          <cell r="J4878" t="str">
            <v>INPUTB.2.l</v>
          </cell>
          <cell r="P4878" t="str">
            <v>B.2.l</v>
          </cell>
          <cell r="Q4878" t="str">
            <v>(Acquisto di prestazioni di Cure Palliative Residenziali da Strutture Pubbliche (non Intercompany) ubicate nel proprio territorio)</v>
          </cell>
          <cell r="V4878">
            <v>0</v>
          </cell>
          <cell r="W4878">
            <v>0</v>
          </cell>
          <cell r="X4878">
            <v>0</v>
          </cell>
        </row>
        <row r="4879">
          <cell r="J4879" t="str">
            <v>INPUTB.2.l</v>
          </cell>
          <cell r="P4879" t="str">
            <v>B.2.l</v>
          </cell>
          <cell r="Q4879" t="str">
            <v>(acquisto di prestazioni socio sanitarie integrate da strutture ubicate in altre province della Regione: di cui da RSA pubbliche)</v>
          </cell>
          <cell r="V4879">
            <v>0</v>
          </cell>
          <cell r="W4879">
            <v>0</v>
          </cell>
          <cell r="X4879">
            <v>0</v>
          </cell>
        </row>
        <row r="4880">
          <cell r="J4880" t="str">
            <v>INPUTB.2.l</v>
          </cell>
          <cell r="P4880" t="str">
            <v>B.2.l</v>
          </cell>
          <cell r="Q4880" t="str">
            <v>(acquisto di prestazioni socio sanitarie integrate da strutture ubicate in altre province della Regione: di cui da C.S.E. pubblici)</v>
          </cell>
          <cell r="V4880">
            <v>0</v>
          </cell>
          <cell r="W4880">
            <v>0</v>
          </cell>
          <cell r="X4880">
            <v>0</v>
          </cell>
        </row>
        <row r="4881">
          <cell r="J4881" t="str">
            <v>INPUTB.2.l</v>
          </cell>
          <cell r="P4881" t="str">
            <v>B.2.l</v>
          </cell>
          <cell r="Q4881" t="str">
            <v>(acquisto di prestazioni socio sanitarie integrate da strutture ubicate in altre province della Regione: di cui da C.D.I. pubblici)</v>
          </cell>
          <cell r="V4881">
            <v>0</v>
          </cell>
          <cell r="W4881">
            <v>0</v>
          </cell>
          <cell r="X4881">
            <v>0</v>
          </cell>
        </row>
        <row r="4882">
          <cell r="J4882" t="str">
            <v>INPUTB.2.l</v>
          </cell>
          <cell r="P4882" t="str">
            <v>B.2.l</v>
          </cell>
          <cell r="Q4882" t="str">
            <v>(acquisto di prestazioni socio sanitarie integrate da strutture ubicate in altre province della Regione: di cui da R.S.D. pubbliche)</v>
          </cell>
          <cell r="V4882">
            <v>0</v>
          </cell>
          <cell r="W4882">
            <v>0</v>
          </cell>
          <cell r="X4882">
            <v>0</v>
          </cell>
        </row>
        <row r="4883">
          <cell r="J4883" t="str">
            <v>INPUTB.2.l</v>
          </cell>
          <cell r="P4883" t="str">
            <v>B.2.l</v>
          </cell>
          <cell r="Q4883" t="str">
            <v>(acquisto di prestazioni socio sanitarie integrate da strutture pubbliche ubicate in altre province della Regione: di cui per pazienti ex O.P. di fascia B (al netto delle tariffe di accreditamento))</v>
          </cell>
          <cell r="V4883">
            <v>0</v>
          </cell>
          <cell r="W4883">
            <v>0</v>
          </cell>
          <cell r="X4883">
            <v>0</v>
          </cell>
        </row>
        <row r="4884">
          <cell r="J4884" t="str">
            <v>INPUTB.2.l</v>
          </cell>
          <cell r="P4884" t="str">
            <v>B.2.l</v>
          </cell>
          <cell r="Q4884" t="str">
            <v>(acquisto di prestazioni socio sanitarie integrate da strutture ubicate in altre province della Regione: di cui da Centri Diurni per persone Disabili (C.D.D.) pubblici)</v>
          </cell>
          <cell r="V4884">
            <v>0</v>
          </cell>
          <cell r="W4884">
            <v>0</v>
          </cell>
          <cell r="X4884">
            <v>0</v>
          </cell>
        </row>
        <row r="4885">
          <cell r="J4885" t="str">
            <v>INPUTB.2.l</v>
          </cell>
          <cell r="P4885" t="str">
            <v>B.2.l</v>
          </cell>
          <cell r="Q4885" t="str">
            <v>(acquisto di prestazioni socio sanitarie integrate da strutture ubicate in altre province della Regione: di cui da Comunità alloggio Socio Sanitarie per persone con disabilità (C.S.S.) pubbliche)</v>
          </cell>
          <cell r="V4885">
            <v>0</v>
          </cell>
          <cell r="W4885">
            <v>0</v>
          </cell>
          <cell r="X4885">
            <v>0</v>
          </cell>
        </row>
        <row r="4886">
          <cell r="J4886" t="str">
            <v>INPUTB.2.l</v>
          </cell>
          <cell r="P4886" t="str">
            <v>B.2.l</v>
          </cell>
          <cell r="Q4886" t="str">
            <v>(acquisto di prestazioni socio sanitarie integrate da strutture ubicate in altre province della Regione: di cui per Hospice pubblici)</v>
          </cell>
          <cell r="V4886">
            <v>0</v>
          </cell>
          <cell r="W4886">
            <v>0</v>
          </cell>
          <cell r="X4886">
            <v>0</v>
          </cell>
        </row>
        <row r="4887">
          <cell r="J4887" t="str">
            <v>INPUTB.2.l</v>
          </cell>
          <cell r="P4887" t="str">
            <v>B.2.l</v>
          </cell>
          <cell r="Q4887" t="str">
            <v>(acquisto di prestazioni socio sanitarie integrate da strutture ubicate in altre province della Regione: di cui per cure intermedie pubbliche)</v>
          </cell>
          <cell r="V4887">
            <v>0</v>
          </cell>
          <cell r="W4887">
            <v>0</v>
          </cell>
          <cell r="X4887">
            <v>0</v>
          </cell>
        </row>
        <row r="4888">
          <cell r="J4888" t="str">
            <v>INPUTB.2.l</v>
          </cell>
          <cell r="P4888" t="str">
            <v>B.2.l</v>
          </cell>
          <cell r="Q4888" t="str">
            <v>(Acquisto di prestazioni di Cure Palliative Domiciliari verso Altre ATS (gestite da ASST))</v>
          </cell>
          <cell r="V4888">
            <v>0</v>
          </cell>
          <cell r="W4888">
            <v>0</v>
          </cell>
          <cell r="X4888">
            <v>0</v>
          </cell>
        </row>
        <row r="4889">
          <cell r="J4889" t="str">
            <v>INPUTB.2.l</v>
          </cell>
          <cell r="P4889" t="str">
            <v>B.2.l</v>
          </cell>
          <cell r="Q4889" t="str">
            <v>(Acquisto di prestazioni di Cure Palliative Domiciliari da Strutture Pubbliche (non Intercompany) ubicate in altre province della Regione)</v>
          </cell>
          <cell r="V4889">
            <v>0</v>
          </cell>
          <cell r="W4889">
            <v>0</v>
          </cell>
          <cell r="X4889">
            <v>0</v>
          </cell>
        </row>
        <row r="4890">
          <cell r="J4890" t="str">
            <v>INPUTB.2.l</v>
          </cell>
          <cell r="P4890" t="str">
            <v>B.2.l</v>
          </cell>
          <cell r="Q4890" t="str">
            <v>(Acquisto di prestazioni di Cure Palliative Residenziali verso Altre ATS della Regione (gestite da ASST))</v>
          </cell>
          <cell r="V4890">
            <v>0</v>
          </cell>
          <cell r="W4890">
            <v>0</v>
          </cell>
          <cell r="X4890">
            <v>0</v>
          </cell>
        </row>
        <row r="4891">
          <cell r="J4891" t="str">
            <v>INPUTB.2.l</v>
          </cell>
          <cell r="P4891" t="str">
            <v>B.2.l</v>
          </cell>
          <cell r="Q4891" t="str">
            <v>(Acquisto di prestazioni di Cure Palliative Residenziali da Strutture Pubbliche (non Intercompany) ubicate in altre province della Regione)</v>
          </cell>
          <cell r="V4891">
            <v>0</v>
          </cell>
          <cell r="W4891">
            <v>0</v>
          </cell>
          <cell r="X4891">
            <v>0</v>
          </cell>
        </row>
        <row r="4892">
          <cell r="J4892" t="str">
            <v>INPUTB.2.l</v>
          </cell>
          <cell r="P4892" t="str">
            <v>B.2.l</v>
          </cell>
          <cell r="Q4892" t="str">
            <v>(acquisto di prestazioni socio sanitarie integrate da strutture ubicate fuori Regione: di cui da RSA pubbliche)</v>
          </cell>
          <cell r="V4892">
            <v>0</v>
          </cell>
          <cell r="W4892">
            <v>0</v>
          </cell>
          <cell r="X4892">
            <v>0</v>
          </cell>
        </row>
        <row r="4893">
          <cell r="J4893" t="str">
            <v>INPUTB.2.l</v>
          </cell>
          <cell r="P4893" t="str">
            <v>B.2.l</v>
          </cell>
          <cell r="Q4893" t="str">
            <v>(acquisto di prestazioni socio sanitarie integrate da strutture ubicate fuori Regione: di cui da strutture per disabili pubbliche)</v>
          </cell>
          <cell r="V4893">
            <v>0</v>
          </cell>
          <cell r="W4893">
            <v>0</v>
          </cell>
          <cell r="X4893">
            <v>0</v>
          </cell>
        </row>
        <row r="4894">
          <cell r="J4894" t="str">
            <v>INPUTB.2.l</v>
          </cell>
          <cell r="P4894" t="str">
            <v>B.2.l</v>
          </cell>
          <cell r="Q4894" t="str">
            <v>(acquisto di prestazioni socio sanitarie a rilevanza sanitaria erogate da strutture pubbliche ubicate fuori Regione - (Extraregione)</v>
          </cell>
          <cell r="V4894">
            <v>0</v>
          </cell>
          <cell r="W4894">
            <v>0</v>
          </cell>
          <cell r="X4894">
            <v>0</v>
          </cell>
        </row>
        <row r="4895">
          <cell r="J4895" t="str">
            <v>INPUTB.2.l</v>
          </cell>
          <cell r="P4895" t="str">
            <v>B.2.l</v>
          </cell>
          <cell r="Q4895" t="str">
            <v>(acquisto di prestazioni socio sanitarie integrate da strutture pubbliche ubicate fuori Regione: di cui per pazienti ex O.P. di fascia B (al netto delle tariffe di accreditamento))</v>
          </cell>
          <cell r="V4895">
            <v>0</v>
          </cell>
          <cell r="W4895">
            <v>0</v>
          </cell>
          <cell r="X4895">
            <v>0</v>
          </cell>
        </row>
        <row r="4896">
          <cell r="J4896" t="str">
            <v>INPUTB.2.l</v>
          </cell>
          <cell r="P4896" t="str">
            <v>B.2.l</v>
          </cell>
          <cell r="Q4896" t="str">
            <v>(acquisto di prestazioni Cure Palliative Domiciliari da Strutture Pubbliche ubicate Fuori Regione)</v>
          </cell>
          <cell r="V4896">
            <v>0</v>
          </cell>
          <cell r="W4896">
            <v>0</v>
          </cell>
          <cell r="X4896">
            <v>0</v>
          </cell>
        </row>
        <row r="4897">
          <cell r="J4897" t="str">
            <v>INPUTB.2.l</v>
          </cell>
          <cell r="P4897" t="str">
            <v>B.2.l</v>
          </cell>
          <cell r="Q4897" t="str">
            <v>(acquisto di prestazioni Cure Palliative Residenziali da Strutture Pubbliche ubicate Fuori Regione)</v>
          </cell>
          <cell r="V4897">
            <v>0</v>
          </cell>
          <cell r="W4897">
            <v>0</v>
          </cell>
          <cell r="X4897">
            <v>0</v>
          </cell>
        </row>
        <row r="4898">
          <cell r="J4898" t="str">
            <v>INPUTB.2.l</v>
          </cell>
          <cell r="P4898" t="str">
            <v>B.2.l</v>
          </cell>
          <cell r="Q4898" t="str">
            <v>(acquisto di prestazioni ADI da Strutture Pubbliche ubicate Fuori Regione)</v>
          </cell>
          <cell r="V4898">
            <v>0</v>
          </cell>
          <cell r="W4898">
            <v>0</v>
          </cell>
          <cell r="X4898">
            <v>0</v>
          </cell>
        </row>
        <row r="4899">
          <cell r="J4899" t="str">
            <v>INPUTB.2.l</v>
          </cell>
          <cell r="P4899" t="str">
            <v>B.2.l</v>
          </cell>
          <cell r="Q4899" t="str">
            <v>(acquisto di prestazioni socio sanitarie integrate da strutture ubicate fuori Regione: di cui per Hospice pubblici)</v>
          </cell>
          <cell r="V4899">
            <v>0</v>
          </cell>
          <cell r="W4899">
            <v>0</v>
          </cell>
          <cell r="X4899">
            <v>0</v>
          </cell>
        </row>
        <row r="4900">
          <cell r="J4900" t="str">
            <v>INPUTB.2.l</v>
          </cell>
          <cell r="P4900" t="str">
            <v>B.2.l</v>
          </cell>
          <cell r="Q4900" t="str">
            <v>(acquisto di servizi di assistenza domiciliare integrata (ADI) da pubblico)</v>
          </cell>
          <cell r="V4900">
            <v>0</v>
          </cell>
          <cell r="W4900">
            <v>0</v>
          </cell>
          <cell r="X4900">
            <v>0</v>
          </cell>
        </row>
        <row r="4901">
          <cell r="J4901" t="str">
            <v>INPUTB.2.l</v>
          </cell>
          <cell r="P4901" t="str">
            <v>B.2.l</v>
          </cell>
          <cell r="Q4901" t="str">
            <v>(acquisto di prestazioni di assistenza domiciliare integrata (ADI) - voucher sociosanitario da pubblico)</v>
          </cell>
          <cell r="V4901">
            <v>0</v>
          </cell>
          <cell r="W4901">
            <v>0</v>
          </cell>
          <cell r="X4901">
            <v>0</v>
          </cell>
        </row>
        <row r="4902">
          <cell r="J4902" t="str">
            <v>INPUTB.2.l</v>
          </cell>
          <cell r="P4902" t="str">
            <v>B.2.l</v>
          </cell>
          <cell r="Q4902" t="str">
            <v>(Acquisto servizi socio assistenziali da pubblico)</v>
          </cell>
          <cell r="V4902">
            <v>0</v>
          </cell>
          <cell r="W4902">
            <v>0</v>
          </cell>
          <cell r="X4902">
            <v>0</v>
          </cell>
        </row>
        <row r="4903">
          <cell r="J4903" t="str">
            <v>INPUTB.2.l</v>
          </cell>
          <cell r="P4903" t="str">
            <v>B.2.l</v>
          </cell>
          <cell r="Q4903" t="str">
            <v>(Acquisto di voucher sociosanitari da ATS/ASST/Fondazioni della Regione)</v>
          </cell>
          <cell r="V4903">
            <v>0</v>
          </cell>
          <cell r="W4903">
            <v>0</v>
          </cell>
          <cell r="X4903">
            <v>0</v>
          </cell>
        </row>
        <row r="4904">
          <cell r="J4904" t="str">
            <v>INPUTB.2.l</v>
          </cell>
          <cell r="P4904" t="str">
            <v>B.2.l</v>
          </cell>
          <cell r="Q4904" t="str">
            <v>(altri acquisti di prestazioni di servizi socio sanitari da ATS/ASST/Fondazioni della Regione)</v>
          </cell>
          <cell r="V4904">
            <v>0</v>
          </cell>
          <cell r="W4904">
            <v>0</v>
          </cell>
          <cell r="X4904">
            <v>0</v>
          </cell>
        </row>
        <row r="4905">
          <cell r="J4905" t="str">
            <v>INPUTB.2.l</v>
          </cell>
          <cell r="P4905" t="str">
            <v>B.2.l</v>
          </cell>
          <cell r="Q4905" t="str">
            <v>(Altri costi per prestazioni di servizi socio sanitari da pubblico)</v>
          </cell>
          <cell r="V4905">
            <v>0</v>
          </cell>
          <cell r="W4905">
            <v>0</v>
          </cell>
          <cell r="X4905">
            <v>0</v>
          </cell>
        </row>
        <row r="4906">
          <cell r="J4906" t="str">
            <v>INPUTB.2.l</v>
          </cell>
          <cell r="P4906" t="str">
            <v>B.2.l</v>
          </cell>
          <cell r="Q4906" t="str">
            <v>(altri acquisti di prestazioni di servizi socio assistenziali da ATS/ASST/Fondazioni della Regione)</v>
          </cell>
          <cell r="V4906">
            <v>0</v>
          </cell>
          <cell r="W4906">
            <v>0</v>
          </cell>
          <cell r="X4906">
            <v>0</v>
          </cell>
        </row>
        <row r="4907">
          <cell r="J4907" t="str">
            <v>INPUTB.2.l</v>
          </cell>
          <cell r="P4907" t="str">
            <v>B.2.l</v>
          </cell>
          <cell r="Q4907" t="str">
            <v>(Altri costi per prestazioni di servizi socio assistenziali da pubblico)</v>
          </cell>
          <cell r="V4907">
            <v>0</v>
          </cell>
          <cell r="W4907">
            <v>0</v>
          </cell>
          <cell r="X4907">
            <v>0</v>
          </cell>
        </row>
        <row r="4908">
          <cell r="J4908" t="str">
            <v>INPUTB.2.l</v>
          </cell>
          <cell r="P4908" t="str">
            <v>B.2.l</v>
          </cell>
          <cell r="Q4908" t="str">
            <v>(acquisto di prestazioni socio sanitarie integrate da strutture ubicate nel proprio territorio: di cui da RSA private)</v>
          </cell>
          <cell r="V4908">
            <v>0</v>
          </cell>
          <cell r="W4908">
            <v>0</v>
          </cell>
          <cell r="X4908">
            <v>0</v>
          </cell>
        </row>
        <row r="4909">
          <cell r="J4909" t="str">
            <v>INPUTB.2.l</v>
          </cell>
          <cell r="P4909" t="str">
            <v>B.2.l</v>
          </cell>
          <cell r="Q4909" t="str">
            <v>(acquisto di prestazioni socio sanitarie integrate da strutture ubicate nel proprio territorio: di cui da C.S.E. privati)</v>
          </cell>
          <cell r="V4909">
            <v>0</v>
          </cell>
          <cell r="W4909">
            <v>0</v>
          </cell>
          <cell r="X4909">
            <v>0</v>
          </cell>
        </row>
        <row r="4910">
          <cell r="J4910" t="str">
            <v>INPUTB.2.l</v>
          </cell>
          <cell r="P4910" t="str">
            <v>B.2.l</v>
          </cell>
          <cell r="Q4910" t="str">
            <v>(acquisto di prestazioni socio sanitarie integrate da strutture ubicate nel proprio territorio: di cui da C.D.I. privati)</v>
          </cell>
          <cell r="V4910">
            <v>0</v>
          </cell>
          <cell r="W4910">
            <v>0</v>
          </cell>
          <cell r="X4910">
            <v>0</v>
          </cell>
        </row>
        <row r="4911">
          <cell r="J4911" t="str">
            <v>INPUTB.2.l</v>
          </cell>
          <cell r="P4911" t="str">
            <v>B.2.l</v>
          </cell>
          <cell r="Q4911" t="str">
            <v>(acquisto di prestazioni socio sanitarie integrate da strutture ubicate nel proprio territorio: di cui da R.S.D. private)</v>
          </cell>
          <cell r="V4911">
            <v>0</v>
          </cell>
          <cell r="W4911">
            <v>0</v>
          </cell>
          <cell r="X4911">
            <v>0</v>
          </cell>
        </row>
        <row r="4912">
          <cell r="J4912" t="str">
            <v>INPUTB.2.l</v>
          </cell>
          <cell r="P4912" t="str">
            <v>B.2.l</v>
          </cell>
          <cell r="Q4912" t="str">
            <v>(acquisto di prestazioni socio sanitarie integrate da strutture private ubicate nel proprio territorio: di cui per pazienti ex O.P. di fascia B (al netto delle tariffe di accreditamento))</v>
          </cell>
          <cell r="V4912">
            <v>0</v>
          </cell>
          <cell r="W4912">
            <v>0</v>
          </cell>
          <cell r="X4912">
            <v>0</v>
          </cell>
        </row>
        <row r="4913">
          <cell r="J4913" t="str">
            <v>INPUTB.2.l</v>
          </cell>
          <cell r="P4913" t="str">
            <v>B.2.l</v>
          </cell>
          <cell r="Q4913" t="str">
            <v>(acquisto di prestazioni socio sanitarie integrate da strutture ubicate nel proprio territorio: di cui da Centri Diurni per persone Disabili (C.D.D.) privati)</v>
          </cell>
          <cell r="V4913">
            <v>0</v>
          </cell>
          <cell r="W4913">
            <v>0</v>
          </cell>
          <cell r="X4913">
            <v>0</v>
          </cell>
        </row>
        <row r="4914">
          <cell r="J4914" t="str">
            <v>INPUTB.2.l</v>
          </cell>
          <cell r="P4914" t="str">
            <v>B.2.l</v>
          </cell>
          <cell r="Q4914" t="str">
            <v>(acquisto di prestazioni socio sanitarie integrate da strutture ubicate nel proprio territorio: di cui da Comunità alloggio Socio Sanitarie per persone con disabilità (C.S.S.) private)</v>
          </cell>
          <cell r="V4914">
            <v>0</v>
          </cell>
          <cell r="W4914">
            <v>0</v>
          </cell>
          <cell r="X4914">
            <v>0</v>
          </cell>
        </row>
        <row r="4915">
          <cell r="J4915" t="str">
            <v>INPUTB.2.l</v>
          </cell>
          <cell r="P4915" t="str">
            <v>B.2.l</v>
          </cell>
          <cell r="Q4915" t="str">
            <v>(acquisto di prestazioni socio sanitarie integrate da strutture ubicate nel proprio territorio: di cui da Hospice privati)</v>
          </cell>
          <cell r="V4915">
            <v>0</v>
          </cell>
          <cell r="W4915">
            <v>0</v>
          </cell>
          <cell r="X4915">
            <v>0</v>
          </cell>
        </row>
        <row r="4916">
          <cell r="J4916" t="str">
            <v>INPUTB.2.l</v>
          </cell>
          <cell r="P4916" t="str">
            <v>B.2.l</v>
          </cell>
          <cell r="Q4916" t="str">
            <v>(acquisto di prestazioni socio sanitarie integrate da strutture ubicate nel proprio teritorio: di cui per cure intermedie private)</v>
          </cell>
          <cell r="V4916">
            <v>0</v>
          </cell>
          <cell r="W4916">
            <v>0</v>
          </cell>
          <cell r="X4916">
            <v>0</v>
          </cell>
        </row>
        <row r="4917">
          <cell r="J4917" t="str">
            <v>INPUTB.2.l</v>
          </cell>
          <cell r="P4917" t="str">
            <v>B.2.l</v>
          </cell>
          <cell r="Q4917" t="str">
            <v>(Acquisto di prestazioni di Cure Palliative Domiciliari da Strutture Private ubicate nel proprio territorio)</v>
          </cell>
          <cell r="V4917">
            <v>0</v>
          </cell>
          <cell r="W4917">
            <v>0</v>
          </cell>
          <cell r="X4917">
            <v>0</v>
          </cell>
        </row>
        <row r="4918">
          <cell r="J4918" t="str">
            <v>INPUTB.2.l</v>
          </cell>
          <cell r="P4918" t="str">
            <v>B.2.l</v>
          </cell>
          <cell r="Q4918" t="str">
            <v>(Acquisto di prestazioni di Cure Palliative Residenziali da Strutture Private ubicate nel proprio territorio)</v>
          </cell>
          <cell r="V4918">
            <v>0</v>
          </cell>
          <cell r="W4918">
            <v>0</v>
          </cell>
          <cell r="X4918">
            <v>0</v>
          </cell>
        </row>
        <row r="4919">
          <cell r="J4919" t="str">
            <v>INPUTB.2.l</v>
          </cell>
          <cell r="P4919" t="str">
            <v>B.2.l</v>
          </cell>
          <cell r="Q4919" t="str">
            <v>(acquisto di prestazioni socio sanitarie integrate da strutture ubicate in altre province della Regione: di cui da RSA private)</v>
          </cell>
          <cell r="V4919">
            <v>0</v>
          </cell>
          <cell r="W4919">
            <v>0</v>
          </cell>
          <cell r="X4919">
            <v>0</v>
          </cell>
        </row>
        <row r="4920">
          <cell r="J4920" t="str">
            <v>INPUTB.2.l</v>
          </cell>
          <cell r="P4920" t="str">
            <v>B.2.l</v>
          </cell>
          <cell r="Q4920" t="str">
            <v>(acquisto di prestazioni socio sanitarie integrate da strutture ubicate in altre province della Regione: di cui da C.S.E. privati)</v>
          </cell>
          <cell r="V4920">
            <v>0</v>
          </cell>
          <cell r="W4920">
            <v>0</v>
          </cell>
          <cell r="X4920">
            <v>0</v>
          </cell>
        </row>
        <row r="4921">
          <cell r="J4921" t="str">
            <v>INPUTB.2.l</v>
          </cell>
          <cell r="P4921" t="str">
            <v>B.2.l</v>
          </cell>
          <cell r="Q4921" t="str">
            <v>(acquisto di prestazioni socio sanitarie integrate da strutture ubicate in altre province della Regione: di cui da C.D.I. privati)</v>
          </cell>
          <cell r="V4921">
            <v>0</v>
          </cell>
          <cell r="W4921">
            <v>0</v>
          </cell>
          <cell r="X4921">
            <v>0</v>
          </cell>
        </row>
        <row r="4922">
          <cell r="J4922" t="str">
            <v>INPUTB.2.l</v>
          </cell>
          <cell r="P4922" t="str">
            <v>B.2.l</v>
          </cell>
          <cell r="Q4922" t="str">
            <v>(acquisto di prestazioni socio sanitarie integrate da strutture ubicate in altre province della Regione: di cui da R.S.D. private)</v>
          </cell>
          <cell r="V4922">
            <v>0</v>
          </cell>
          <cell r="W4922">
            <v>0</v>
          </cell>
          <cell r="X4922">
            <v>0</v>
          </cell>
        </row>
        <row r="4923">
          <cell r="J4923" t="str">
            <v>INPUTB.2.l</v>
          </cell>
          <cell r="P4923" t="str">
            <v>B.2.l</v>
          </cell>
          <cell r="Q4923" t="str">
            <v>(acquisto di prestazioni socio sanitarie integrate da strutture private ubicate in altre province della Regione: di cui per pazienti ex O.P. di fascia B (al netto delle tariffe di accreditamento))</v>
          </cell>
          <cell r="V4923">
            <v>0</v>
          </cell>
          <cell r="W4923">
            <v>0</v>
          </cell>
          <cell r="X4923">
            <v>0</v>
          </cell>
        </row>
        <row r="4924">
          <cell r="J4924" t="str">
            <v>INPUTB.2.l</v>
          </cell>
          <cell r="P4924" t="str">
            <v>B.2.l</v>
          </cell>
          <cell r="Q4924" t="str">
            <v>(acquisto di prestazioni socio sanitarie integrate da strutture ubicate in altre province della Regione: di cui da Centri Diurni per persone Disabili (C.D.D.) privati)</v>
          </cell>
          <cell r="V4924">
            <v>0</v>
          </cell>
          <cell r="W4924">
            <v>0</v>
          </cell>
          <cell r="X4924">
            <v>0</v>
          </cell>
        </row>
        <row r="4925">
          <cell r="J4925" t="str">
            <v>INPUTB.2.l</v>
          </cell>
          <cell r="P4925" t="str">
            <v>B.2.l</v>
          </cell>
          <cell r="Q4925" t="str">
            <v>(acquisto di prestazioni socio sanitarie integrate da strutture ubicate in altre province della Regione: di cui da Comunità alloggio Socio Sanitarie per persone con disabilità (C.S.S.) private)</v>
          </cell>
          <cell r="V4925">
            <v>0</v>
          </cell>
          <cell r="W4925">
            <v>0</v>
          </cell>
          <cell r="X4925">
            <v>0</v>
          </cell>
        </row>
        <row r="4926">
          <cell r="J4926" t="str">
            <v>INPUTB.2.l</v>
          </cell>
          <cell r="P4926" t="str">
            <v>B.2.l</v>
          </cell>
          <cell r="Q4926" t="str">
            <v>(acquisto di prestazioni socio sanitarie integrate da strutture ubicate in altre province della Regione: di cui da Hospice privati)</v>
          </cell>
          <cell r="V4926">
            <v>0</v>
          </cell>
          <cell r="W4926">
            <v>0</v>
          </cell>
          <cell r="X4926">
            <v>0</v>
          </cell>
        </row>
        <row r="4927">
          <cell r="J4927" t="str">
            <v>INPUTB.2.l</v>
          </cell>
          <cell r="P4927" t="str">
            <v>B.2.l</v>
          </cell>
          <cell r="Q4927" t="str">
            <v>(acquisto di prestazioni socio sanitarie integrate da strutture ubicate in altre province della Regione: di cui per cure intermedie private)</v>
          </cell>
          <cell r="V4927">
            <v>0</v>
          </cell>
          <cell r="W4927">
            <v>0</v>
          </cell>
          <cell r="X4927">
            <v>0</v>
          </cell>
        </row>
        <row r="4928">
          <cell r="J4928" t="str">
            <v>INPUTB.2.l</v>
          </cell>
          <cell r="P4928" t="str">
            <v>B.2.l</v>
          </cell>
          <cell r="Q4928" t="str">
            <v>(acquisto di prestazioni socio sanitarie integrate da RSA gestite da ASST (ATS/ASST/Fondazioni della Regione))</v>
          </cell>
          <cell r="V4928">
            <v>0</v>
          </cell>
          <cell r="W4928">
            <v>0</v>
          </cell>
          <cell r="X4928">
            <v>0</v>
          </cell>
        </row>
        <row r="4929">
          <cell r="J4929" t="str">
            <v>INPUTB.2.l</v>
          </cell>
          <cell r="P4929" t="str">
            <v>B.2.l</v>
          </cell>
          <cell r="Q4929" t="str">
            <v>(acquisto di prestazioni socio sanitarie integrate da CDI gestiti da ASST (ATS/ASST/Fondazioni della Regione))</v>
          </cell>
          <cell r="V4929">
            <v>0</v>
          </cell>
          <cell r="W4929">
            <v>0</v>
          </cell>
          <cell r="X4929">
            <v>0</v>
          </cell>
        </row>
        <row r="4930">
          <cell r="J4930" t="str">
            <v>INPUTB.2.l</v>
          </cell>
          <cell r="P4930" t="str">
            <v>B.2.l</v>
          </cell>
          <cell r="Q4930" t="str">
            <v>(acquisto di prestazioni socio sanitarie integrate da RSD gestite da ASST (ATS/ASST/Fondazioni della Regione))</v>
          </cell>
          <cell r="V4930">
            <v>0</v>
          </cell>
          <cell r="W4930">
            <v>0</v>
          </cell>
          <cell r="X4930">
            <v>0</v>
          </cell>
        </row>
        <row r="4931">
          <cell r="J4931" t="str">
            <v>INPUTB.2.l</v>
          </cell>
          <cell r="P4931" t="str">
            <v>B.2.l</v>
          </cell>
          <cell r="Q4931" t="str">
            <v>(acquisto di prestazioni socio sanitarie integrate da CDD gestiti da ASST (ATS/ASST/Fondazioni della Regione))</v>
          </cell>
          <cell r="V4931">
            <v>0</v>
          </cell>
          <cell r="W4931">
            <v>0</v>
          </cell>
          <cell r="X4931">
            <v>0</v>
          </cell>
        </row>
        <row r="4932">
          <cell r="J4932" t="str">
            <v>INPUTB.2.l</v>
          </cell>
          <cell r="P4932" t="str">
            <v>B.2.l</v>
          </cell>
          <cell r="Q4932" t="str">
            <v>(acquisto di prestazioni socio sanitarie integrate da hospice gestiti da ASST (ATS/ASST/Fondazioni della Regione))</v>
          </cell>
          <cell r="V4932">
            <v>0</v>
          </cell>
          <cell r="W4932">
            <v>0</v>
          </cell>
          <cell r="X4932">
            <v>0</v>
          </cell>
        </row>
        <row r="4933">
          <cell r="J4933" t="str">
            <v>INPUTB.2.l</v>
          </cell>
          <cell r="P4933" t="str">
            <v>B.2.l</v>
          </cell>
          <cell r="Q4933" t="str">
            <v>(Acquisto di prestazioni di Assistenza domiciliare integrata (ADI) gestiti da ASST verso ATS di appartenenza</v>
          </cell>
          <cell r="V4933">
            <v>0</v>
          </cell>
          <cell r="W4933">
            <v>0</v>
          </cell>
          <cell r="X4933">
            <v>0</v>
          </cell>
        </row>
        <row r="4934">
          <cell r="J4934" t="str">
            <v>INPUTB.2.l</v>
          </cell>
          <cell r="P4934" t="str">
            <v>B.2.l</v>
          </cell>
          <cell r="Q4934" t="str">
            <v>(Acquisto di prestazioni di Assistenza domiciliare integrata (ADI) gestiti da ASST verso altre ATS della Regione</v>
          </cell>
          <cell r="V4934">
            <v>0</v>
          </cell>
          <cell r="W4934">
            <v>0</v>
          </cell>
          <cell r="X4934">
            <v>0</v>
          </cell>
        </row>
        <row r="4935">
          <cell r="J4935" t="str">
            <v>INPUTB.2.l</v>
          </cell>
          <cell r="P4935" t="str">
            <v>B.2.l</v>
          </cell>
          <cell r="Q4935" t="str">
            <v>(Acquisto di Altre prestazioni sanitarie e sociosanitarie a rilevanza sanitaria (UCP Domiciliare)  da ASST verso ATS di appartenenza</v>
          </cell>
          <cell r="V4935">
            <v>0</v>
          </cell>
          <cell r="W4935">
            <v>0</v>
          </cell>
          <cell r="X4935">
            <v>0</v>
          </cell>
        </row>
        <row r="4936">
          <cell r="J4936" t="str">
            <v>INPUTB.2.l</v>
          </cell>
          <cell r="P4936" t="str">
            <v>B.2.l</v>
          </cell>
          <cell r="Q4936" t="str">
            <v>(Acquisto di Altre prestazioni sanitarie e sociosanitarie a rilevanza sanitaria (UCP Domiciliare)   da ASST verso altre ATS della Regione</v>
          </cell>
          <cell r="V4936">
            <v>0</v>
          </cell>
          <cell r="W4936">
            <v>0</v>
          </cell>
          <cell r="X4936">
            <v>0</v>
          </cell>
        </row>
        <row r="4937">
          <cell r="J4937" t="str">
            <v>INPUTB.2.l</v>
          </cell>
          <cell r="P4937" t="str">
            <v>B.2.l</v>
          </cell>
          <cell r="Q4937" t="str">
            <v>(Acquisto di prestazioni di Cure Palliative Domiciliari da Strutture Private ubicate in altre province della Regione)</v>
          </cell>
          <cell r="V4937">
            <v>0</v>
          </cell>
          <cell r="W4937">
            <v>0</v>
          </cell>
          <cell r="X4937">
            <v>0</v>
          </cell>
        </row>
        <row r="4938">
          <cell r="J4938" t="str">
            <v>INPUTB.2.l</v>
          </cell>
          <cell r="P4938" t="str">
            <v>B.2.l</v>
          </cell>
          <cell r="Q4938" t="str">
            <v>(Acquisto di prestazioni di Cure Palliative Residenziali da Strutture Private ubicate in altre province della Regione)</v>
          </cell>
          <cell r="V4938">
            <v>0</v>
          </cell>
          <cell r="W4938">
            <v>0</v>
          </cell>
          <cell r="X4938">
            <v>0</v>
          </cell>
        </row>
        <row r="4939">
          <cell r="J4939" t="str">
            <v>INPUTB.2.l</v>
          </cell>
          <cell r="P4939" t="str">
            <v>B.2.l</v>
          </cell>
          <cell r="Q4939" t="str">
            <v>(acquisto di prestazioni socio sanitarie integrate da strutture ubicate fuori Regione: di cui da RSA private)</v>
          </cell>
          <cell r="V4939">
            <v>0</v>
          </cell>
          <cell r="W4939">
            <v>0</v>
          </cell>
          <cell r="X4939">
            <v>0</v>
          </cell>
        </row>
        <row r="4940">
          <cell r="J4940" t="str">
            <v>INPUTB.2.l</v>
          </cell>
          <cell r="P4940" t="str">
            <v>B.2.l</v>
          </cell>
          <cell r="Q4940" t="str">
            <v>(acquisto di prestazioni socio sanitarie integrate da strutture ubicate fuori Regione: di cui da strutture per disabili private)</v>
          </cell>
          <cell r="V4940">
            <v>0</v>
          </cell>
          <cell r="W4940">
            <v>0</v>
          </cell>
          <cell r="X4940">
            <v>0</v>
          </cell>
        </row>
        <row r="4941">
          <cell r="J4941" t="str">
            <v>INPUTB.2.l</v>
          </cell>
          <cell r="P4941" t="str">
            <v>B.2.l</v>
          </cell>
          <cell r="Q4941" t="str">
            <v>(acquisto di prestazioni socio sanitarie integrate da strutture ubicate fuori Regione: di cui da Hospice privati)</v>
          </cell>
          <cell r="V4941">
            <v>0</v>
          </cell>
          <cell r="W4941">
            <v>0</v>
          </cell>
          <cell r="X4941">
            <v>0</v>
          </cell>
        </row>
        <row r="4942">
          <cell r="J4942" t="str">
            <v>INPUTB.2.l</v>
          </cell>
          <cell r="P4942" t="str">
            <v>B.2.l</v>
          </cell>
          <cell r="Q4942" t="str">
            <v>(acquisto di prestazioni Cure Palliative Domiciliari da Strutture Private ubicate Fuori Regione)</v>
          </cell>
          <cell r="V4942">
            <v>0</v>
          </cell>
          <cell r="W4942">
            <v>0</v>
          </cell>
          <cell r="X4942">
            <v>0</v>
          </cell>
        </row>
        <row r="4943">
          <cell r="J4943" t="str">
            <v>INPUTB.2.l</v>
          </cell>
          <cell r="P4943" t="str">
            <v>B.2.l</v>
          </cell>
          <cell r="Q4943" t="str">
            <v>(acquisto di prestazioni Cure Palliative Residenziali da Strutture Private ubicate Fuori Regione)</v>
          </cell>
          <cell r="V4943">
            <v>0</v>
          </cell>
          <cell r="W4943">
            <v>0</v>
          </cell>
          <cell r="X4943">
            <v>0</v>
          </cell>
        </row>
        <row r="4944">
          <cell r="J4944" t="str">
            <v>INPUTB.2.l</v>
          </cell>
          <cell r="P4944" t="str">
            <v>B.2.l</v>
          </cell>
          <cell r="Q4944" t="str">
            <v>(acquisto di prestazioni ADI da Strutture Private ubicate Fuori Regione)</v>
          </cell>
          <cell r="V4944">
            <v>0</v>
          </cell>
          <cell r="W4944">
            <v>0</v>
          </cell>
          <cell r="X4944">
            <v>0</v>
          </cell>
        </row>
        <row r="4945">
          <cell r="J4945" t="str">
            <v>INPUTB.2.l</v>
          </cell>
          <cell r="P4945" t="str">
            <v>B.2.l</v>
          </cell>
          <cell r="Q4945" t="str">
            <v>(acquisto di servizi di assistenza domiciliare integrata (ADI) da privato)</v>
          </cell>
          <cell r="V4945">
            <v>0</v>
          </cell>
          <cell r="W4945">
            <v>0</v>
          </cell>
          <cell r="X4945">
            <v>0</v>
          </cell>
        </row>
        <row r="4946">
          <cell r="J4946" t="str">
            <v>INPUTB.2.l</v>
          </cell>
          <cell r="P4946" t="str">
            <v>B.2.l</v>
          </cell>
          <cell r="Q4946" t="str">
            <v>(acquisto di prestazioni di assistenza domiciliare integrata (ADI) - voucher sociosanitario da privato)</v>
          </cell>
          <cell r="V4946">
            <v>0</v>
          </cell>
          <cell r="W4946">
            <v>0</v>
          </cell>
          <cell r="X4946">
            <v>0</v>
          </cell>
        </row>
        <row r="4947">
          <cell r="J4947" t="str">
            <v>INPUTB.2.l</v>
          </cell>
          <cell r="P4947" t="str">
            <v>B.2.l</v>
          </cell>
          <cell r="Q4947" t="str">
            <v>(acquisto di prestazioni da servizi residenziali e semiresidenziali area dipendenze ubicate sul proprio territorio (da privato))</v>
          </cell>
          <cell r="V4947">
            <v>0</v>
          </cell>
          <cell r="W4947">
            <v>0</v>
          </cell>
          <cell r="X4947">
            <v>0</v>
          </cell>
        </row>
        <row r="4948">
          <cell r="J4948" t="str">
            <v>INPUTB.2.l</v>
          </cell>
          <cell r="P4948" t="str">
            <v>B.2.l</v>
          </cell>
          <cell r="Q4948" t="str">
            <v>(acquisto di prestazioni da servizi residenziali e semiresidenziali area dipendenze ubicate in altri territori della Regione (da privato))</v>
          </cell>
          <cell r="V4948">
            <v>0</v>
          </cell>
          <cell r="W4948">
            <v>0</v>
          </cell>
          <cell r="X4948">
            <v>0</v>
          </cell>
        </row>
        <row r="4949">
          <cell r="J4949" t="str">
            <v>INPUTB.2.l</v>
          </cell>
          <cell r="P4949" t="str">
            <v>B.2.l</v>
          </cell>
          <cell r="Q4949" t="str">
            <v>(acquisto di prestazioni da servizi residenziali e semiresidenziali area dipendenze ubicate fuori Regione (da privato))</v>
          </cell>
          <cell r="V4949">
            <v>0</v>
          </cell>
          <cell r="W4949">
            <v>0</v>
          </cell>
          <cell r="X4949">
            <v>0</v>
          </cell>
        </row>
        <row r="4950">
          <cell r="J4950" t="str">
            <v>INPUTB.2.l</v>
          </cell>
          <cell r="P4950" t="str">
            <v>B.2.l</v>
          </cell>
          <cell r="Q4950" t="str">
            <v>(acquisto di prestazioni da servizi multidisciplinari integrati (dipendenze) privati ubicati sul proprio territorio)</v>
          </cell>
          <cell r="V4950">
            <v>0</v>
          </cell>
          <cell r="W4950">
            <v>0</v>
          </cell>
          <cell r="X4950">
            <v>0</v>
          </cell>
        </row>
        <row r="4951">
          <cell r="J4951" t="str">
            <v>INPUTB.2.l</v>
          </cell>
          <cell r="P4951" t="str">
            <v>B.2.l</v>
          </cell>
          <cell r="Q4951" t="str">
            <v>(acquisto di prestazioni da servizi multidisciplinari integrati (dipendenze) privati ubicati in altre province della Regione)</v>
          </cell>
          <cell r="V4951">
            <v>0</v>
          </cell>
          <cell r="W4951">
            <v>0</v>
          </cell>
          <cell r="X4951">
            <v>0</v>
          </cell>
        </row>
        <row r="4952">
          <cell r="J4952" t="str">
            <v>INPUTB.2.l</v>
          </cell>
          <cell r="P4952" t="str">
            <v>B.2.l</v>
          </cell>
          <cell r="Q4952" t="str">
            <v>(acquisto di prestazioni socio sanitarie integrate da strutture ubicate nel proprio teritorio: di cui per Servizio Residenziale Terapeutico Riabilitativo per Minori SRM privati)</v>
          </cell>
          <cell r="V4952">
            <v>0</v>
          </cell>
          <cell r="W4952">
            <v>0</v>
          </cell>
          <cell r="X4952">
            <v>0</v>
          </cell>
        </row>
        <row r="4953">
          <cell r="J4953" t="str">
            <v>INPUTB.2.l</v>
          </cell>
          <cell r="P4953" t="str">
            <v>B.2.l</v>
          </cell>
          <cell r="Q4953" t="str">
            <v>(acquisto di prestazioni socio sanitarie integrate da strutture ubicate in altre ATS: di cui per Servizio Residenziale Terapeutico Riabilitativo per Minori SRM privati)</v>
          </cell>
          <cell r="V4953">
            <v>0</v>
          </cell>
          <cell r="W4953">
            <v>0</v>
          </cell>
          <cell r="X4953">
            <v>0</v>
          </cell>
        </row>
        <row r="4954">
          <cell r="J4954" t="str">
            <v>INPUTB.2.l</v>
          </cell>
          <cell r="P4954" t="str">
            <v>B.2.l</v>
          </cell>
          <cell r="Q4954" t="str">
            <v>(acquisto di prestazioni socio sanitarie integrate da consultori familiari privati ubicati sul proprio territorio (prestazioni tariffate))</v>
          </cell>
          <cell r="V4954">
            <v>0</v>
          </cell>
          <cell r="W4954">
            <v>0</v>
          </cell>
          <cell r="X4954">
            <v>0</v>
          </cell>
        </row>
        <row r="4955">
          <cell r="J4955" t="str">
            <v>INPUTB.2.l</v>
          </cell>
          <cell r="P4955" t="str">
            <v>B.2.l</v>
          </cell>
          <cell r="Q4955" t="str">
            <v>(Riconoscimento funzioni ai consultori familiari privati ubicati sul proprio territorio)</v>
          </cell>
          <cell r="V4955">
            <v>0</v>
          </cell>
          <cell r="W4955">
            <v>0</v>
          </cell>
          <cell r="X4955">
            <v>0</v>
          </cell>
        </row>
        <row r="4956">
          <cell r="J4956" t="str">
            <v>INPUTB.2.l</v>
          </cell>
          <cell r="P4956" t="str">
            <v>B.2.l</v>
          </cell>
          <cell r="Q4956" t="str">
            <v>(acquisto di prestazioni socio sanitarie integrate da consultori familiari privati ubicati in altre province della Regione)</v>
          </cell>
          <cell r="V4956">
            <v>0</v>
          </cell>
          <cell r="W4956">
            <v>0</v>
          </cell>
          <cell r="X4956">
            <v>0</v>
          </cell>
        </row>
        <row r="4957">
          <cell r="J4957" t="str">
            <v>TOTAL</v>
          </cell>
          <cell r="Q4957" t="str">
            <v>(B.2.A.12) Compartecipazione al personale per att. Libero-prof. (intramoenia) - Totale)</v>
          </cell>
          <cell r="V4957">
            <v>0</v>
          </cell>
          <cell r="W4957">
            <v>0</v>
          </cell>
          <cell r="X4957">
            <v>0</v>
          </cell>
        </row>
        <row r="4958">
          <cell r="J4958" t="str">
            <v>INPUTB.2.m</v>
          </cell>
          <cell r="P4958" t="str">
            <v>B.2.m</v>
          </cell>
          <cell r="Q4958" t="str">
            <v>(Compart. al personale att. libera professione ex art. 55 c.1 lett. a) - b)  Ccnl - Area Ospedaliera)</v>
          </cell>
          <cell r="V4958">
            <v>0</v>
          </cell>
          <cell r="W4958">
            <v>0</v>
          </cell>
          <cell r="X4958">
            <v>0</v>
          </cell>
        </row>
        <row r="4959">
          <cell r="J4959" t="str">
            <v>INPUTB.2.m</v>
          </cell>
          <cell r="P4959" t="str">
            <v>B.2.m</v>
          </cell>
          <cell r="Q4959" t="str">
            <v>(Compart. al personale att. libera professione ex art. 55 c.1 lett. a) - b)  Ccnl - Area Specialistica)</v>
          </cell>
          <cell r="V4959">
            <v>0</v>
          </cell>
          <cell r="W4959">
            <v>0</v>
          </cell>
          <cell r="X4959">
            <v>0</v>
          </cell>
        </row>
        <row r="4960">
          <cell r="J4960" t="str">
            <v>INPUTB.2.m</v>
          </cell>
          <cell r="P4960" t="str">
            <v>B.2.m</v>
          </cell>
          <cell r="Q4960" t="str">
            <v>(Compart. al personale att. libera professione ex art. 55 c.1 lett. a) - b)  Ccnl - Area sanità pubblica)</v>
          </cell>
          <cell r="V4960">
            <v>0</v>
          </cell>
          <cell r="W4960">
            <v>0</v>
          </cell>
          <cell r="X4960">
            <v>0</v>
          </cell>
        </row>
        <row r="4961">
          <cell r="J4961" t="str">
            <v>INPUTB.2.m</v>
          </cell>
          <cell r="P4961" t="str">
            <v>B.2.m</v>
          </cell>
          <cell r="Q4961" t="str">
            <v>(Servizi di consulenza sanitaria in area pagamento (art. 55 c.1 lett. c) d)  ed ex art. 57-58 CCNL))</v>
          </cell>
          <cell r="V4961">
            <v>0</v>
          </cell>
          <cell r="W4961">
            <v>0</v>
          </cell>
          <cell r="X4961">
            <v>0</v>
          </cell>
        </row>
        <row r="4962">
          <cell r="J4962" t="str">
            <v>INPUTB.2.m</v>
          </cell>
          <cell r="P4962" t="str">
            <v>B.2.m</v>
          </cell>
          <cell r="Q4962" t="str">
            <v>(Servizi di consulenza sanitaria in area pagamento (art. 55 c.1 lett. c) d)  ed ex art. 57-58 CCNL) - attività v/ATS-ASST-Fondazioni della Regione)</v>
          </cell>
          <cell r="V4962">
            <v>0</v>
          </cell>
          <cell r="W4962">
            <v>0</v>
          </cell>
          <cell r="X4962">
            <v>0</v>
          </cell>
        </row>
        <row r="4963">
          <cell r="J4963" t="str">
            <v>INPUTB.2.m</v>
          </cell>
          <cell r="P4963" t="str">
            <v>B.2.m</v>
          </cell>
          <cell r="Q4963" t="str">
            <v>(Servizi di consulenza sanitaria in area pagamento (art. 55 c.2 CCNL))</v>
          </cell>
          <cell r="V4963">
            <v>0</v>
          </cell>
          <cell r="W4963">
            <v>0</v>
          </cell>
          <cell r="X4963">
            <v>0</v>
          </cell>
        </row>
        <row r="4964">
          <cell r="J4964" t="str">
            <v>INPUTB.2.m</v>
          </cell>
          <cell r="P4964" t="str">
            <v>B.2.m</v>
          </cell>
          <cell r="Q4964" t="str">
            <v>(Servizi di consulenza sanitaria in area pagamento (art. 55 c.2 CCNL) v/ATS-ASST-Fondazioni della Regione)</v>
          </cell>
          <cell r="V4964">
            <v>0</v>
          </cell>
          <cell r="W4964">
            <v>0</v>
          </cell>
          <cell r="X4964">
            <v>0</v>
          </cell>
        </row>
        <row r="4965">
          <cell r="J4965" t="str">
            <v>INPUTB.2.m</v>
          </cell>
          <cell r="P4965" t="str">
            <v>B.2.m</v>
          </cell>
          <cell r="Q4965" t="str">
            <v>(Costi per prestazioni sanitarie intramoenia - Altro verso ATS-ASST-Fondazioni della Regione)</v>
          </cell>
          <cell r="V4965">
            <v>0</v>
          </cell>
          <cell r="W4965">
            <v>0</v>
          </cell>
          <cell r="X4965">
            <v>0</v>
          </cell>
        </row>
        <row r="4966">
          <cell r="J4966" t="str">
            <v>INPUTB.2.m</v>
          </cell>
          <cell r="P4966" t="str">
            <v>B.2.m</v>
          </cell>
          <cell r="Q4966" t="str">
            <v xml:space="preserve">(Costi per prestazioni sanitarie intramoenia - Altro </v>
          </cell>
          <cell r="V4966">
            <v>0</v>
          </cell>
          <cell r="W4966">
            <v>0</v>
          </cell>
          <cell r="X4966">
            <v>0</v>
          </cell>
        </row>
        <row r="4967">
          <cell r="J4967" t="str">
            <v>TOTAL</v>
          </cell>
          <cell r="Q4967" t="str">
            <v>(B.2.A.13)  Rimborsi, assegni e contributi sanitari - Totale)</v>
          </cell>
          <cell r="V4967">
            <v>88000</v>
          </cell>
          <cell r="W4967">
            <v>92782</v>
          </cell>
          <cell r="X4967">
            <v>0</v>
          </cell>
        </row>
        <row r="4968">
          <cell r="J4968" t="str">
            <v>INPUTB.2.n</v>
          </cell>
          <cell r="P4968" t="str">
            <v>B.2.n</v>
          </cell>
          <cell r="Q4968" t="str">
            <v>(Contributi ad associazioni di volontariato)</v>
          </cell>
          <cell r="R4968" t="str">
            <v>AB&amp;S</v>
          </cell>
          <cell r="S4968" t="str">
            <v>ASLC14_27</v>
          </cell>
          <cell r="T4968" t="str">
            <v>AB&amp;S</v>
          </cell>
          <cell r="U4968" t="str">
            <v>AOIC04_27</v>
          </cell>
          <cell r="V4968">
            <v>0</v>
          </cell>
          <cell r="W4968">
            <v>0</v>
          </cell>
          <cell r="X4968">
            <v>0</v>
          </cell>
        </row>
        <row r="4969">
          <cell r="J4969" t="str">
            <v>INPUTB.2.n</v>
          </cell>
          <cell r="P4969" t="str">
            <v>B.2.n</v>
          </cell>
          <cell r="Q4969" t="str">
            <v>(Contributi/Rimborsi per cure all'estero)</v>
          </cell>
          <cell r="R4969" t="str">
            <v>AB&amp;S</v>
          </cell>
          <cell r="S4969" t="str">
            <v>ASLC14_27</v>
          </cell>
          <cell r="T4969" t="str">
            <v>AB&amp;S</v>
          </cell>
          <cell r="U4969" t="str">
            <v>AOIC04_27</v>
          </cell>
          <cell r="V4969">
            <v>0</v>
          </cell>
          <cell r="W4969">
            <v>0</v>
          </cell>
          <cell r="X4969">
            <v>0</v>
          </cell>
        </row>
        <row r="4970">
          <cell r="J4970" t="str">
            <v>INPUTB.2.n</v>
          </cell>
          <cell r="P4970" t="str">
            <v>B.2.n</v>
          </cell>
          <cell r="Q4970" t="str">
            <v>(Contributi/Rimborsi per assistenza indiretta)</v>
          </cell>
          <cell r="R4970" t="str">
            <v>AB&amp;S</v>
          </cell>
          <cell r="S4970" t="str">
            <v>ASLC14_27</v>
          </cell>
          <cell r="T4970" t="str">
            <v>AB&amp;S</v>
          </cell>
          <cell r="U4970" t="str">
            <v>AOIC04_27</v>
          </cell>
          <cell r="V4970">
            <v>0</v>
          </cell>
          <cell r="W4970">
            <v>0</v>
          </cell>
          <cell r="X4970">
            <v>0</v>
          </cell>
        </row>
        <row r="4971">
          <cell r="J4971" t="str">
            <v>INPUTB.2.n</v>
          </cell>
          <cell r="P4971" t="str">
            <v>B.2.n</v>
          </cell>
          <cell r="Q4971" t="str">
            <v>(Contributi obbligatori Legge 210/92)</v>
          </cell>
          <cell r="V4971">
            <v>0</v>
          </cell>
          <cell r="W4971">
            <v>0</v>
          </cell>
          <cell r="X4971">
            <v>0</v>
          </cell>
        </row>
        <row r="4972">
          <cell r="J4972" t="str">
            <v>INPUTB.2.n</v>
          </cell>
          <cell r="P4972" t="str">
            <v>B.2.n</v>
          </cell>
          <cell r="Q4972" t="str">
            <v>(Altre Contribuzioni Passive e sussidi)</v>
          </cell>
          <cell r="R4972" t="str">
            <v>AB&amp;S</v>
          </cell>
          <cell r="S4972" t="str">
            <v>ASLC14_27</v>
          </cell>
          <cell r="T4972" t="str">
            <v>AB&amp;S</v>
          </cell>
          <cell r="U4972" t="str">
            <v>AOIC04_27</v>
          </cell>
          <cell r="V4972">
            <v>0</v>
          </cell>
          <cell r="W4972">
            <v>0</v>
          </cell>
          <cell r="X4972">
            <v>0</v>
          </cell>
        </row>
        <row r="4973">
          <cell r="J4973" t="str">
            <v>INPUTB.2.n</v>
          </cell>
          <cell r="P4973" t="str">
            <v>B.2.n</v>
          </cell>
          <cell r="Q4973" t="str">
            <v>(Altre Contribuzioni Passive e sussidi verso altre ATS/ASST/Fondazioni della regione)</v>
          </cell>
          <cell r="R4973" t="str">
            <v>AB&amp;S</v>
          </cell>
          <cell r="S4973" t="str">
            <v>ASLC14_27</v>
          </cell>
          <cell r="T4973" t="str">
            <v>AB&amp;S</v>
          </cell>
          <cell r="U4973" t="str">
            <v>AOIC04_27</v>
          </cell>
          <cell r="V4973">
            <v>88000</v>
          </cell>
          <cell r="W4973">
            <v>92782</v>
          </cell>
          <cell r="X4973">
            <v>0</v>
          </cell>
        </row>
        <row r="4974">
          <cell r="J4974" t="str">
            <v>INPUTB.2.n</v>
          </cell>
          <cell r="P4974" t="str">
            <v>B.2.n</v>
          </cell>
          <cell r="Q4974" t="str">
            <v>(Altre Contribuzioni Passive e sussidi verso GSA della Regione)</v>
          </cell>
          <cell r="R4974" t="str">
            <v>AB&amp;S</v>
          </cell>
          <cell r="S4974" t="str">
            <v>ASLC14_27</v>
          </cell>
          <cell r="T4974" t="str">
            <v>AB&amp;S</v>
          </cell>
          <cell r="U4974" t="str">
            <v>AOIC04_27</v>
          </cell>
          <cell r="V4974">
            <v>0</v>
          </cell>
          <cell r="W4974">
            <v>0</v>
          </cell>
          <cell r="X4974">
            <v>0</v>
          </cell>
        </row>
        <row r="4975">
          <cell r="J4975" t="str">
            <v>INPUTB.2.n</v>
          </cell>
          <cell r="P4975" t="str">
            <v>B.2.n</v>
          </cell>
          <cell r="Q4975" t="str">
            <v>(Fondo nazionale per le politiche sociali - risorse per ambiti distrettuali)</v>
          </cell>
          <cell r="V4975">
            <v>0</v>
          </cell>
          <cell r="W4975">
            <v>0</v>
          </cell>
          <cell r="X4975">
            <v>0</v>
          </cell>
        </row>
        <row r="4976">
          <cell r="J4976" t="str">
            <v>INPUTB.2.n</v>
          </cell>
          <cell r="P4976" t="str">
            <v>B.2.n</v>
          </cell>
          <cell r="Q4976" t="str">
            <v>(Fondo sociale regionale parte corrente - risorse per ambiti distrettuali)</v>
          </cell>
          <cell r="V4976">
            <v>0</v>
          </cell>
          <cell r="W4976">
            <v>0</v>
          </cell>
          <cell r="X4976">
            <v>0</v>
          </cell>
        </row>
        <row r="4977">
          <cell r="J4977" t="str">
            <v>INPUTB.2.n</v>
          </cell>
          <cell r="P4977" t="str">
            <v>B.2.n</v>
          </cell>
          <cell r="Q4977" t="str">
            <v>(Fondo nazionale per le non autosufficienze - risorse per ambiti distrettuali)</v>
          </cell>
          <cell r="V4977">
            <v>0</v>
          </cell>
          <cell r="W4977">
            <v>0</v>
          </cell>
          <cell r="X4977">
            <v>0</v>
          </cell>
        </row>
        <row r="4978">
          <cell r="J4978" t="str">
            <v>INPUTB.2.n</v>
          </cell>
          <cell r="P4978" t="str">
            <v>B.2.n</v>
          </cell>
          <cell r="Q4978" t="str">
            <v>(Fondo nazionale per la famiglia - risorse per ambiti distrettuali)</v>
          </cell>
          <cell r="V4978">
            <v>0</v>
          </cell>
          <cell r="W4978">
            <v>0</v>
          </cell>
          <cell r="X4978">
            <v>0</v>
          </cell>
        </row>
        <row r="4979">
          <cell r="J4979" t="str">
            <v>INPUTB.2.n</v>
          </cell>
          <cell r="P4979" t="str">
            <v>B.2.n</v>
          </cell>
          <cell r="Q4979" t="str">
            <v>(REGIONE: Contributi per ARPA)</v>
          </cell>
          <cell r="V4979">
            <v>0</v>
          </cell>
          <cell r="W4979">
            <v>0</v>
          </cell>
          <cell r="X4979">
            <v>0</v>
          </cell>
        </row>
        <row r="4980">
          <cell r="J4980" t="str">
            <v>INPUTB.2.n</v>
          </cell>
          <cell r="P4980" t="str">
            <v>B.2.n</v>
          </cell>
          <cell r="Q4980" t="str">
            <v>(REGIONE: Contributi per Agenzie Regionali)</v>
          </cell>
          <cell r="V4980">
            <v>0</v>
          </cell>
          <cell r="W4980">
            <v>0</v>
          </cell>
          <cell r="X4980">
            <v>0</v>
          </cell>
        </row>
        <row r="4981">
          <cell r="J4981" t="str">
            <v>INPUTB.2.n</v>
          </cell>
          <cell r="P4981" t="str">
            <v>B.2.n</v>
          </cell>
          <cell r="Q4981" t="str">
            <v>(REGIONE: Spese dirette regionali - Rimborsi, assegni e contributi sanitari)</v>
          </cell>
          <cell r="V4981">
            <v>0</v>
          </cell>
          <cell r="W4981">
            <v>0</v>
          </cell>
          <cell r="X4981">
            <v>0</v>
          </cell>
        </row>
        <row r="4982">
          <cell r="J4982" t="str">
            <v>TOTAL</v>
          </cell>
          <cell r="Q4982" t="str">
            <v>(B.2.A.14) Consulenze, Collaborazioni,  Interinale e altre prestazioni di lavoro sanitarie e sociosanitarie - Totale)</v>
          </cell>
          <cell r="V4982">
            <v>4497000</v>
          </cell>
          <cell r="W4982">
            <v>5049657</v>
          </cell>
          <cell r="X4982">
            <v>0</v>
          </cell>
        </row>
        <row r="4983">
          <cell r="J4983" t="str">
            <v>INPUTB.2.o</v>
          </cell>
          <cell r="P4983" t="str">
            <v>B.2.o</v>
          </cell>
          <cell r="Q4983" t="str">
            <v>(Consulenze sanitarie da ATS/ASST/Fondazioni della Regione)</v>
          </cell>
          <cell r="R4983" t="str">
            <v>COLL</v>
          </cell>
          <cell r="S4983" t="str">
            <v>ASLC14_40</v>
          </cell>
          <cell r="T4983" t="str">
            <v>COLL</v>
          </cell>
          <cell r="U4983" t="str">
            <v>AOIC04_40</v>
          </cell>
          <cell r="V4983">
            <v>0</v>
          </cell>
          <cell r="W4983">
            <v>0</v>
          </cell>
          <cell r="X4983">
            <v>0</v>
          </cell>
        </row>
        <row r="4984">
          <cell r="J4984" t="str">
            <v>INPUTB.2.o</v>
          </cell>
          <cell r="P4984" t="str">
            <v>B.2.o</v>
          </cell>
          <cell r="Q4984" t="str">
            <v>(Consulenze socio-sanitarie da ATS/ASST/Fondazioni della Regione)</v>
          </cell>
          <cell r="V4984">
            <v>0</v>
          </cell>
          <cell r="W4984">
            <v>0</v>
          </cell>
          <cell r="X4984">
            <v>0</v>
          </cell>
        </row>
        <row r="4985">
          <cell r="J4985" t="str">
            <v>INPUTB.2.o</v>
          </cell>
          <cell r="P4985" t="str">
            <v>B.2.o</v>
          </cell>
          <cell r="Q4985" t="str">
            <v>(Consulenze scientifiche da ATS/ASST/Fondazioni della Regione)</v>
          </cell>
          <cell r="V4985">
            <v>0</v>
          </cell>
          <cell r="W4985">
            <v>0</v>
          </cell>
          <cell r="X4985">
            <v>0</v>
          </cell>
        </row>
        <row r="4986">
          <cell r="J4986" t="str">
            <v>INPUTB.2.o</v>
          </cell>
          <cell r="P4986" t="str">
            <v>B.2.o</v>
          </cell>
          <cell r="Q4986" t="str">
            <v>(Consulenze sanitarie da altri enti pubblici)</v>
          </cell>
          <cell r="R4986" t="str">
            <v>COLL</v>
          </cell>
          <cell r="S4986" t="str">
            <v>ASLC14_40</v>
          </cell>
          <cell r="T4986" t="str">
            <v>COLL</v>
          </cell>
          <cell r="U4986" t="str">
            <v>AOIC04_40</v>
          </cell>
          <cell r="V4986">
            <v>0</v>
          </cell>
          <cell r="W4986">
            <v>0</v>
          </cell>
          <cell r="X4986">
            <v>0</v>
          </cell>
        </row>
        <row r="4987">
          <cell r="J4987" t="str">
            <v>INPUTB.2.o</v>
          </cell>
          <cell r="P4987" t="str">
            <v>B.2.o</v>
          </cell>
          <cell r="Q4987" t="str">
            <v>(Consulenze socio-sanitarie da altri enti pubblici)</v>
          </cell>
          <cell r="V4987">
            <v>0</v>
          </cell>
          <cell r="W4987">
            <v>0</v>
          </cell>
          <cell r="X4987">
            <v>0</v>
          </cell>
        </row>
        <row r="4988">
          <cell r="J4988" t="str">
            <v>INPUTB.2.o</v>
          </cell>
          <cell r="P4988" t="str">
            <v>B.2.o</v>
          </cell>
          <cell r="Q4988" t="str">
            <v>(Consulenze scientifiche da altri soggetti pubblici)</v>
          </cell>
          <cell r="U4988" t="str">
            <v>AOIC04_23</v>
          </cell>
          <cell r="V4988">
            <v>22000</v>
          </cell>
          <cell r="W4988">
            <v>47624</v>
          </cell>
          <cell r="X4988">
            <v>0</v>
          </cell>
        </row>
        <row r="4989">
          <cell r="J4989" t="str">
            <v>INPUTB.2.o</v>
          </cell>
          <cell r="P4989" t="str">
            <v>B.2.o</v>
          </cell>
          <cell r="Q4989" t="str">
            <v>(Consulenze sanitarie da terzi)</v>
          </cell>
          <cell r="R4989" t="str">
            <v>COLL</v>
          </cell>
          <cell r="S4989" t="str">
            <v>ASLC14_40</v>
          </cell>
          <cell r="T4989" t="str">
            <v>COLL</v>
          </cell>
          <cell r="U4989" t="str">
            <v>AOIC04_40</v>
          </cell>
          <cell r="V4989">
            <v>0</v>
          </cell>
          <cell r="W4989">
            <v>0</v>
          </cell>
          <cell r="X4989">
            <v>0</v>
          </cell>
        </row>
        <row r="4990">
          <cell r="J4990" t="str">
            <v>INPUTB.2.o</v>
          </cell>
          <cell r="P4990" t="str">
            <v>B.2.o</v>
          </cell>
          <cell r="Q4990" t="str">
            <v>(Consulenze sanitarie da terzi (Assi))</v>
          </cell>
          <cell r="R4990" t="str">
            <v>COLL</v>
          </cell>
          <cell r="S4990" t="str">
            <v>ASLC14_40</v>
          </cell>
          <cell r="T4990" t="str">
            <v>COLL</v>
          </cell>
          <cell r="U4990" t="str">
            <v>AOIC04_40</v>
          </cell>
          <cell r="V4990">
            <v>0</v>
          </cell>
          <cell r="W4990">
            <v>0</v>
          </cell>
          <cell r="X4990">
            <v>0</v>
          </cell>
        </row>
        <row r="4991">
          <cell r="J4991" t="str">
            <v>INPUTB.2.o</v>
          </cell>
          <cell r="P4991" t="str">
            <v>B.2.o</v>
          </cell>
          <cell r="Q4991" t="str">
            <v>(Consulenze socio-sanitarie da terzi)</v>
          </cell>
          <cell r="V4991">
            <v>0</v>
          </cell>
          <cell r="W4991">
            <v>0</v>
          </cell>
          <cell r="X4991">
            <v>0</v>
          </cell>
        </row>
        <row r="4992">
          <cell r="J4992" t="str">
            <v>INPUTB.2.o</v>
          </cell>
          <cell r="P4992" t="str">
            <v>B.2.o</v>
          </cell>
          <cell r="Q4992" t="str">
            <v>(Consulenze scientifiche da terzi)</v>
          </cell>
          <cell r="U4992" t="str">
            <v>AOIC04_23</v>
          </cell>
          <cell r="V4992">
            <v>121000</v>
          </cell>
          <cell r="W4992">
            <v>93811</v>
          </cell>
          <cell r="X4992">
            <v>0</v>
          </cell>
        </row>
        <row r="4993">
          <cell r="J4993" t="str">
            <v>INPUTB.2.o</v>
          </cell>
          <cell r="P4993" t="str">
            <v>B.2.o</v>
          </cell>
          <cell r="Q4993" t="str">
            <v>(Collaborazioni coordinate e continuative - area sanitaria)</v>
          </cell>
          <cell r="R4993" t="str">
            <v>COLL</v>
          </cell>
          <cell r="S4993" t="str">
            <v>ASLC14_40</v>
          </cell>
          <cell r="T4993" t="str">
            <v>COLL</v>
          </cell>
          <cell r="U4993" t="str">
            <v>AOIC04_40</v>
          </cell>
          <cell r="V4993">
            <v>0</v>
          </cell>
          <cell r="W4993">
            <v>0</v>
          </cell>
          <cell r="X4993">
            <v>0</v>
          </cell>
        </row>
        <row r="4994">
          <cell r="J4994" t="str">
            <v>INPUTB.2.o</v>
          </cell>
          <cell r="P4994" t="str">
            <v>B.2.o</v>
          </cell>
          <cell r="Q4994" t="str">
            <v>(Collaborazioni coordinate e continuative - area territorio)</v>
          </cell>
          <cell r="V4994">
            <v>0</v>
          </cell>
          <cell r="W4994">
            <v>0</v>
          </cell>
          <cell r="X4994">
            <v>0</v>
          </cell>
        </row>
        <row r="4995">
          <cell r="J4995" t="str">
            <v>INPUTB.2.o</v>
          </cell>
          <cell r="P4995" t="str">
            <v>B.2.o</v>
          </cell>
          <cell r="Q4995" t="str">
            <v>(Collaborazioni coordinate e continuative - area ricerca)</v>
          </cell>
          <cell r="U4995" t="str">
            <v>AOIC04_23</v>
          </cell>
          <cell r="V4995">
            <v>4327000</v>
          </cell>
          <cell r="W4995">
            <v>4888046</v>
          </cell>
          <cell r="X4995">
            <v>0</v>
          </cell>
        </row>
        <row r="4996">
          <cell r="J4996" t="str">
            <v>INPUTB.2.o</v>
          </cell>
          <cell r="P4996" t="str">
            <v>B.2.o</v>
          </cell>
          <cell r="Q4996" t="str">
            <v>(Collaborazioni coordinate e continuative - area sociale)</v>
          </cell>
          <cell r="V4996">
            <v>0</v>
          </cell>
          <cell r="W4996">
            <v>0</v>
          </cell>
          <cell r="X4996">
            <v>0</v>
          </cell>
        </row>
        <row r="4997">
          <cell r="J4997" t="str">
            <v>INPUTB.2.o</v>
          </cell>
          <cell r="P4997" t="str">
            <v>B.2.o</v>
          </cell>
          <cell r="Q4997" t="str">
            <v>(Indennità a personale universitario - area sanitaria)</v>
          </cell>
          <cell r="V4997">
            <v>0</v>
          </cell>
          <cell r="W4997">
            <v>0</v>
          </cell>
          <cell r="X4997">
            <v>0</v>
          </cell>
        </row>
        <row r="4998">
          <cell r="J4998" t="str">
            <v>INPUTB.2.o</v>
          </cell>
          <cell r="P4998" t="str">
            <v>B.2.o</v>
          </cell>
          <cell r="Q4998" t="str">
            <v>(Prestazioni lavoro interinale (sanitario) - da terzi)</v>
          </cell>
          <cell r="R4998" t="str">
            <v>COLL</v>
          </cell>
          <cell r="S4998" t="str">
            <v>ASLC14_40</v>
          </cell>
          <cell r="T4998" t="str">
            <v>COLL</v>
          </cell>
          <cell r="U4998" t="str">
            <v>AOIC04_40</v>
          </cell>
          <cell r="V4998">
            <v>0</v>
          </cell>
          <cell r="W4998">
            <v>0</v>
          </cell>
          <cell r="X4998">
            <v>0</v>
          </cell>
        </row>
        <row r="4999">
          <cell r="J4999" t="str">
            <v>INPUTB.2.o</v>
          </cell>
          <cell r="P4999" t="str">
            <v>B.2.o</v>
          </cell>
          <cell r="Q4999" t="str">
            <v>(Prestazioni lavoro interinale (assi) - da terzi)</v>
          </cell>
          <cell r="V4999">
            <v>0</v>
          </cell>
          <cell r="W4999">
            <v>0</v>
          </cell>
          <cell r="X4999">
            <v>0</v>
          </cell>
        </row>
        <row r="5000">
          <cell r="J5000" t="str">
            <v>INPUTB.2.o</v>
          </cell>
          <cell r="P5000" t="str">
            <v>B.2.o</v>
          </cell>
          <cell r="Q5000" t="str">
            <v>(Prestazioni lavoro interinale (sociale) - da terzi)</v>
          </cell>
          <cell r="V5000">
            <v>0</v>
          </cell>
          <cell r="W5000">
            <v>0</v>
          </cell>
          <cell r="X5000">
            <v>0</v>
          </cell>
        </row>
        <row r="5001">
          <cell r="J5001" t="str">
            <v>INPUTB.2.o</v>
          </cell>
          <cell r="P5001" t="str">
            <v>B.2.o</v>
          </cell>
          <cell r="Q5001" t="str">
            <v>(Prestazioni lavoro interinale (ricerca) da terzi)</v>
          </cell>
          <cell r="V5001">
            <v>27000</v>
          </cell>
          <cell r="W5001">
            <v>20176</v>
          </cell>
          <cell r="X5001">
            <v>0</v>
          </cell>
        </row>
        <row r="5002">
          <cell r="J5002" t="str">
            <v>INPUTB.2.o</v>
          </cell>
          <cell r="P5002" t="str">
            <v>B.2.o</v>
          </cell>
          <cell r="Q5002" t="str">
            <v>(Prestazioni occasionali e altre prestazioni di lavoro sanitarie da terzi)</v>
          </cell>
          <cell r="R5002" t="str">
            <v>COLL</v>
          </cell>
          <cell r="S5002" t="str">
            <v>ASLC14_40</v>
          </cell>
          <cell r="T5002" t="str">
            <v>COLL</v>
          </cell>
          <cell r="U5002" t="str">
            <v>AOIC04_40</v>
          </cell>
          <cell r="V5002">
            <v>0</v>
          </cell>
          <cell r="W5002">
            <v>0</v>
          </cell>
          <cell r="X5002">
            <v>0</v>
          </cell>
        </row>
        <row r="5003">
          <cell r="J5003" t="str">
            <v>INPUTB.2.o</v>
          </cell>
          <cell r="P5003" t="str">
            <v>B.2.o</v>
          </cell>
          <cell r="Q5003" t="str">
            <v>(Prestazioni occasionali e altre prestazioni di lavoro socio sanitarie da terzi)</v>
          </cell>
          <cell r="V5003">
            <v>0</v>
          </cell>
          <cell r="W5003">
            <v>0</v>
          </cell>
          <cell r="X5003">
            <v>0</v>
          </cell>
        </row>
        <row r="5004">
          <cell r="J5004" t="str">
            <v>INPUTB.2.o</v>
          </cell>
          <cell r="P5004" t="str">
            <v>B.2.o</v>
          </cell>
          <cell r="Q5004" t="str">
            <v>(Prestazioni occasionali e altre prestazioni di lavoro sociali da terzi)</v>
          </cell>
          <cell r="V5004">
            <v>0</v>
          </cell>
          <cell r="W5004">
            <v>0</v>
          </cell>
          <cell r="X5004">
            <v>0</v>
          </cell>
        </row>
        <row r="5005">
          <cell r="J5005" t="str">
            <v>INPUTB.2.o</v>
          </cell>
          <cell r="P5005" t="str">
            <v>B.2.o</v>
          </cell>
          <cell r="Q5005" t="str">
            <v>(Prestazioni occasionali e altre prestazioni di lavoro scientifiche da terzi)</v>
          </cell>
          <cell r="U5005" t="str">
            <v>AOIC04_23</v>
          </cell>
          <cell r="V5005">
            <v>0</v>
          </cell>
          <cell r="W5005">
            <v>0</v>
          </cell>
          <cell r="X5005">
            <v>0</v>
          </cell>
        </row>
        <row r="5006">
          <cell r="J5006" t="str">
            <v>INPUTB.2.o</v>
          </cell>
          <cell r="P5006" t="str">
            <v>B.2.o</v>
          </cell>
          <cell r="Q5006" t="str">
            <v>(Rimborso degli oneri stipendiali del personale sanitario che presta servizio in azienda in posizione di comando in ATS/ASST/Fondazioni della Regione)</v>
          </cell>
          <cell r="R5006" t="str">
            <v>COLL</v>
          </cell>
          <cell r="S5006" t="str">
            <v>ASLC14_50</v>
          </cell>
          <cell r="T5006" t="str">
            <v>COLL</v>
          </cell>
          <cell r="U5006" t="str">
            <v>AOIC04_50</v>
          </cell>
          <cell r="V5006">
            <v>0</v>
          </cell>
          <cell r="W5006">
            <v>0</v>
          </cell>
          <cell r="X5006">
            <v>0</v>
          </cell>
        </row>
        <row r="5007">
          <cell r="J5007" t="str">
            <v>INPUTB.2.o</v>
          </cell>
          <cell r="P5007" t="str">
            <v>B.2.o</v>
          </cell>
          <cell r="Q5007" t="str">
            <v>(Rimborso degli oneri stipendiali del personale sanitario che presta servizio in azienda in posizione di comando in altri Enti pubblici e Università)</v>
          </cell>
          <cell r="R5007" t="str">
            <v>COLL</v>
          </cell>
          <cell r="S5007" t="str">
            <v>ASLC14_50</v>
          </cell>
          <cell r="T5007" t="str">
            <v>COLL</v>
          </cell>
          <cell r="U5007" t="str">
            <v>AOIC04_50</v>
          </cell>
          <cell r="V5007">
            <v>0</v>
          </cell>
          <cell r="W5007">
            <v>0</v>
          </cell>
          <cell r="X5007">
            <v>0</v>
          </cell>
        </row>
        <row r="5008">
          <cell r="J5008" t="str">
            <v>INPUTB.2.o</v>
          </cell>
          <cell r="P5008" t="str">
            <v>B.2.o</v>
          </cell>
          <cell r="Q5008" t="str">
            <v>(Rimborso degli oneri stipendiali del personale sanitario che presta servizio in azienda in posizione di comando dalla Regione Lombardia)</v>
          </cell>
          <cell r="R5008" t="str">
            <v>COLL</v>
          </cell>
          <cell r="S5008" t="str">
            <v>ASLC14_50</v>
          </cell>
          <cell r="T5008" t="str">
            <v>COLL</v>
          </cell>
          <cell r="U5008" t="str">
            <v>AOIC04_50</v>
          </cell>
          <cell r="V5008">
            <v>0</v>
          </cell>
          <cell r="W5008">
            <v>0</v>
          </cell>
          <cell r="X5008">
            <v>0</v>
          </cell>
        </row>
        <row r="5009">
          <cell r="J5009" t="str">
            <v>INPUTB.2.o</v>
          </cell>
          <cell r="P5009" t="str">
            <v>B.2.o</v>
          </cell>
          <cell r="Q5009" t="str">
            <v>(Rimborso degli oneri stipendiali del personale sanitario che presta servizio in azienda in posizione di comando da Aziende di altre Regioni)</v>
          </cell>
          <cell r="R5009" t="str">
            <v>COLL</v>
          </cell>
          <cell r="S5009" t="str">
            <v>ASLC14_50</v>
          </cell>
          <cell r="T5009" t="str">
            <v>COLL</v>
          </cell>
          <cell r="U5009" t="str">
            <v>AOIC04_50</v>
          </cell>
          <cell r="V5009">
            <v>0</v>
          </cell>
          <cell r="W5009">
            <v>0</v>
          </cell>
          <cell r="X5009">
            <v>0</v>
          </cell>
        </row>
        <row r="5010">
          <cell r="J5010" t="str">
            <v>INPUTB.2.o</v>
          </cell>
          <cell r="P5010" t="str">
            <v>B.2.o</v>
          </cell>
          <cell r="Q5010" t="str">
            <v>(REGIONE: Spese dirette regionali - Consulenze, collaborazioni, altro sanitarie)</v>
          </cell>
          <cell r="V5010">
            <v>0</v>
          </cell>
          <cell r="W5010">
            <v>0</v>
          </cell>
          <cell r="X5010">
            <v>0</v>
          </cell>
        </row>
        <row r="5011">
          <cell r="J5011" t="str">
            <v>TOTAL</v>
          </cell>
          <cell r="Q5011" t="str">
            <v>(B.2.A.15) Altri servizi sanitari e sociosanitari a rilevanza sanitaria - Totale)</v>
          </cell>
          <cell r="V5011">
            <v>417000</v>
          </cell>
          <cell r="W5011">
            <v>2350203</v>
          </cell>
          <cell r="X5011">
            <v>0</v>
          </cell>
        </row>
        <row r="5012">
          <cell r="J5012" t="str">
            <v>INPUTB.2.p</v>
          </cell>
          <cell r="P5012" t="str">
            <v>B.2.p</v>
          </cell>
          <cell r="Q5012" t="str">
            <v>(Altre prestazioni per servizi sanitari da ATS/ASST/Fondazioni della Regione)</v>
          </cell>
          <cell r="T5012" t="str">
            <v>AB&amp;S</v>
          </cell>
          <cell r="U5012" t="str">
            <v>AOIC04_80</v>
          </cell>
          <cell r="V5012">
            <v>0</v>
          </cell>
          <cell r="W5012">
            <v>0</v>
          </cell>
          <cell r="X5012">
            <v>0</v>
          </cell>
        </row>
        <row r="5013">
          <cell r="J5013" t="str">
            <v>INPUTB.2.p</v>
          </cell>
          <cell r="P5013" t="str">
            <v>B.2.p</v>
          </cell>
          <cell r="Q5013" t="str">
            <v>(Altre prestazioni per servizi socio sanitari da ATS/ASST/Fondazioni della Regione)</v>
          </cell>
          <cell r="T5013" t="str">
            <v>AB&amp;S</v>
          </cell>
          <cell r="U5013" t="str">
            <v>AOIC04_80</v>
          </cell>
          <cell r="V5013">
            <v>0</v>
          </cell>
          <cell r="W5013">
            <v>0</v>
          </cell>
          <cell r="X5013">
            <v>0</v>
          </cell>
        </row>
        <row r="5014">
          <cell r="J5014" t="str">
            <v>INPUTB.2.p</v>
          </cell>
          <cell r="P5014" t="str">
            <v>B.2.p</v>
          </cell>
          <cell r="Q5014" t="str">
            <v>(Altre prestazioni per servizi socio sanitari da terzi (Assi))</v>
          </cell>
          <cell r="T5014" t="str">
            <v>AB&amp;S</v>
          </cell>
          <cell r="U5014" t="str">
            <v>AOIC04_80</v>
          </cell>
          <cell r="V5014">
            <v>0</v>
          </cell>
          <cell r="W5014">
            <v>0</v>
          </cell>
          <cell r="X5014">
            <v>0</v>
          </cell>
        </row>
        <row r="5015">
          <cell r="J5015" t="str">
            <v>INPUTB.2.p</v>
          </cell>
          <cell r="P5015" t="str">
            <v>B.2.p</v>
          </cell>
          <cell r="Q5015" t="str">
            <v>(Altre prestazioni per servizi sanitari da pubblico)</v>
          </cell>
          <cell r="T5015" t="str">
            <v>AB&amp;S</v>
          </cell>
          <cell r="U5015" t="str">
            <v>AOIC04_90</v>
          </cell>
          <cell r="V5015">
            <v>0</v>
          </cell>
          <cell r="W5015">
            <v>0</v>
          </cell>
          <cell r="X5015">
            <v>0</v>
          </cell>
        </row>
        <row r="5016">
          <cell r="J5016" t="str">
            <v>INPUTB.2.p</v>
          </cell>
          <cell r="P5016" t="str">
            <v>B.2.p</v>
          </cell>
          <cell r="Q5016" t="str">
            <v>(Altre prestazioni per servizi socio sanitari da pubblico)</v>
          </cell>
          <cell r="T5016" t="str">
            <v>AB&amp;S</v>
          </cell>
          <cell r="U5016" t="str">
            <v>AOIC04_90</v>
          </cell>
          <cell r="V5016">
            <v>0</v>
          </cell>
          <cell r="W5016">
            <v>0</v>
          </cell>
          <cell r="X5016">
            <v>0</v>
          </cell>
        </row>
        <row r="5017">
          <cell r="J5017" t="str">
            <v>INPUTB.2.p</v>
          </cell>
          <cell r="P5017" t="str">
            <v>B.2.p</v>
          </cell>
          <cell r="Q5017" t="str">
            <v>(Servizi sanitari appaltati o in "service" da pubblico)</v>
          </cell>
          <cell r="T5017" t="str">
            <v>AB&amp;S</v>
          </cell>
          <cell r="U5017" t="str">
            <v>AOIC04_90</v>
          </cell>
          <cell r="V5017">
            <v>0</v>
          </cell>
          <cell r="W5017">
            <v>0</v>
          </cell>
          <cell r="X5017">
            <v>0</v>
          </cell>
        </row>
        <row r="5018">
          <cell r="J5018" t="str">
            <v>INPUTB.2.p</v>
          </cell>
          <cell r="P5018" t="str">
            <v>B.2.p</v>
          </cell>
          <cell r="Q5018" t="str">
            <v>(Altre prestazioni per servizi sanitari da Extraregione)</v>
          </cell>
          <cell r="T5018" t="str">
            <v>AB&amp;S</v>
          </cell>
          <cell r="U5018" t="str">
            <v>AOIC04_100</v>
          </cell>
          <cell r="V5018">
            <v>0</v>
          </cell>
          <cell r="W5018">
            <v>0</v>
          </cell>
          <cell r="X5018">
            <v>0</v>
          </cell>
        </row>
        <row r="5019">
          <cell r="J5019" t="str">
            <v>INPUTB.2.p</v>
          </cell>
          <cell r="P5019" t="str">
            <v>B.2.p</v>
          </cell>
          <cell r="Q5019" t="str">
            <v>(Altre prestazioni per servizi socio sanitari Extraregione)</v>
          </cell>
          <cell r="T5019" t="str">
            <v>AB&amp;S</v>
          </cell>
          <cell r="U5019" t="str">
            <v>AOIC04_100</v>
          </cell>
          <cell r="V5019">
            <v>0</v>
          </cell>
          <cell r="W5019">
            <v>0</v>
          </cell>
          <cell r="X5019">
            <v>0</v>
          </cell>
        </row>
        <row r="5020">
          <cell r="J5020" t="str">
            <v>INPUTB.2.p</v>
          </cell>
          <cell r="P5020" t="str">
            <v>B.2.p</v>
          </cell>
          <cell r="Q5020" t="str">
            <v>(Altre prestazioni per servizi sanitari da terzi)</v>
          </cell>
          <cell r="T5020" t="str">
            <v>AB&amp;S</v>
          </cell>
          <cell r="U5020" t="str">
            <v>AOIC04_110</v>
          </cell>
          <cell r="V5020">
            <v>15000</v>
          </cell>
          <cell r="W5020">
            <v>55483</v>
          </cell>
          <cell r="X5020">
            <v>0</v>
          </cell>
        </row>
        <row r="5021">
          <cell r="J5021" t="str">
            <v>INPUTB.2.p</v>
          </cell>
          <cell r="P5021" t="str">
            <v>B.2.p</v>
          </cell>
          <cell r="Q5021" t="str">
            <v>(Altre prestazioni per servizi socio sanitari da terzi)</v>
          </cell>
          <cell r="T5021" t="str">
            <v>AB&amp;S</v>
          </cell>
          <cell r="U5021" t="str">
            <v>AOIC04_110</v>
          </cell>
          <cell r="V5021">
            <v>0</v>
          </cell>
          <cell r="W5021">
            <v>0</v>
          </cell>
          <cell r="X5021">
            <v>0</v>
          </cell>
        </row>
        <row r="5022">
          <cell r="J5022" t="str">
            <v>INPUTB.2.p</v>
          </cell>
          <cell r="P5022" t="str">
            <v>B.2.p</v>
          </cell>
          <cell r="Q5022" t="str">
            <v>(Altre prestazioni per servizi della ricerca da terzi)</v>
          </cell>
          <cell r="T5022" t="str">
            <v>AB&amp;S</v>
          </cell>
          <cell r="U5022" t="str">
            <v>AOIC04_110</v>
          </cell>
          <cell r="V5022">
            <v>402000</v>
          </cell>
          <cell r="W5022">
            <v>2294720</v>
          </cell>
          <cell r="X5022">
            <v>0</v>
          </cell>
        </row>
        <row r="5023">
          <cell r="J5023" t="str">
            <v>INPUTB.2.p</v>
          </cell>
          <cell r="P5023" t="str">
            <v>B.2.p</v>
          </cell>
          <cell r="Q5023" t="str">
            <v>(Altre prestazioni per servizi socio assistenziali da terzi)</v>
          </cell>
          <cell r="V5023">
            <v>0</v>
          </cell>
          <cell r="W5023">
            <v>0</v>
          </cell>
          <cell r="X5023">
            <v>0</v>
          </cell>
        </row>
        <row r="5024">
          <cell r="J5024" t="str">
            <v>INPUTB.2.p</v>
          </cell>
          <cell r="P5024" t="str">
            <v>B.2.p</v>
          </cell>
          <cell r="Q5024" t="str">
            <v>(Servizi sanitari appaltati o in "service" da terzi)</v>
          </cell>
          <cell r="T5024" t="str">
            <v>AB&amp;S</v>
          </cell>
          <cell r="U5024" t="str">
            <v>AOIC04_120</v>
          </cell>
          <cell r="V5024">
            <v>0</v>
          </cell>
          <cell r="W5024">
            <v>0</v>
          </cell>
          <cell r="X5024">
            <v>0</v>
          </cell>
        </row>
        <row r="5025">
          <cell r="J5025" t="str">
            <v>INPUTB.2.p</v>
          </cell>
          <cell r="P5025" t="str">
            <v>B.2.p</v>
          </cell>
          <cell r="Q5025" t="str">
            <v>(Assegni di studio scuole infermieri)</v>
          </cell>
          <cell r="V5025">
            <v>0</v>
          </cell>
          <cell r="W5025">
            <v>0</v>
          </cell>
          <cell r="X5025">
            <v>0</v>
          </cell>
        </row>
        <row r="5026">
          <cell r="J5026" t="str">
            <v>INPUTB.2.q</v>
          </cell>
          <cell r="P5026" t="str">
            <v>B.2.q</v>
          </cell>
          <cell r="Q5026" t="str">
            <v>(Costi per differenziale tariffe TUC)</v>
          </cell>
          <cell r="R5026" t="str">
            <v>AB&amp;S</v>
          </cell>
          <cell r="S5026" t="str">
            <v>ASLC14_32</v>
          </cell>
          <cell r="T5026" t="str">
            <v>AB&amp;S</v>
          </cell>
          <cell r="U5026" t="str">
            <v>AOIC04_32</v>
          </cell>
          <cell r="V5026">
            <v>0</v>
          </cell>
          <cell r="W5026">
            <v>0</v>
          </cell>
          <cell r="X5026">
            <v>0</v>
          </cell>
        </row>
        <row r="5027">
          <cell r="J5027" t="str">
            <v>INPUTB.2.q</v>
          </cell>
          <cell r="P5027" t="str">
            <v>B.2.q</v>
          </cell>
          <cell r="Q5027" t="str">
            <v>Costi GSA per differenziale saldo mobilità interregionale</v>
          </cell>
          <cell r="R5027" t="str">
            <v>AB&amp;S</v>
          </cell>
          <cell r="S5027" t="str">
            <v>ASLC14_32</v>
          </cell>
          <cell r="T5027" t="str">
            <v>AB&amp;S</v>
          </cell>
          <cell r="U5027" t="str">
            <v>AOIC04_32</v>
          </cell>
          <cell r="V5027">
            <v>0</v>
          </cell>
          <cell r="W5027">
            <v>0</v>
          </cell>
          <cell r="X5027">
            <v>0</v>
          </cell>
        </row>
        <row r="5028">
          <cell r="J5028" t="str">
            <v>INPUTB.2.p</v>
          </cell>
          <cell r="P5028" t="str">
            <v>B.2.p</v>
          </cell>
          <cell r="Q5028" t="str">
            <v>(Costi per servizi sanitari - Mobilità internazionale passiva)</v>
          </cell>
          <cell r="V5028">
            <v>0</v>
          </cell>
          <cell r="W5028">
            <v>0</v>
          </cell>
          <cell r="X5028">
            <v>0</v>
          </cell>
        </row>
        <row r="5029">
          <cell r="J5029" t="str">
            <v>INPUTB.2.p</v>
          </cell>
          <cell r="P5029" t="str">
            <v>B.2.p</v>
          </cell>
          <cell r="Q5029" t="str">
            <v>(Ricoveri Costi - Mobilità passiva internazionale)</v>
          </cell>
          <cell r="V5029">
            <v>0</v>
          </cell>
          <cell r="W5029">
            <v>0</v>
          </cell>
          <cell r="X5029">
            <v>0</v>
          </cell>
        </row>
        <row r="5030">
          <cell r="J5030" t="str">
            <v>INPUTB.2.p</v>
          </cell>
          <cell r="P5030" t="str">
            <v>B.2.p</v>
          </cell>
          <cell r="Q5030" t="str">
            <v>(Ambulatoriale Costi - Mobilità passiva internazionale)</v>
          </cell>
          <cell r="V5030">
            <v>0</v>
          </cell>
          <cell r="W5030">
            <v>0</v>
          </cell>
          <cell r="X5030">
            <v>0</v>
          </cell>
        </row>
        <row r="5031">
          <cell r="J5031" t="str">
            <v>INPUTB.2.p</v>
          </cell>
          <cell r="P5031" t="str">
            <v>B.2.p</v>
          </cell>
          <cell r="Q5031" t="str">
            <v>(Altre prestazioni sanitarie Costi - Mobilità passiva internazionale)</v>
          </cell>
          <cell r="V5031">
            <v>0</v>
          </cell>
          <cell r="W5031">
            <v>0</v>
          </cell>
          <cell r="X5031">
            <v>0</v>
          </cell>
        </row>
        <row r="5032">
          <cell r="J5032" t="str">
            <v>INPUTB.2.p</v>
          </cell>
          <cell r="P5032" t="str">
            <v>B.2.p</v>
          </cell>
          <cell r="Q5032" t="str">
            <v>(Ricoveri Costi - Mobilità passiva internazionale rilevata dalle ATS verso le ASST/IRCCS della Regione)</v>
          </cell>
          <cell r="V5032">
            <v>0</v>
          </cell>
          <cell r="W5032">
            <v>0</v>
          </cell>
          <cell r="X5032">
            <v>0</v>
          </cell>
        </row>
        <row r="5033">
          <cell r="J5033" t="str">
            <v>INPUTB.2.p</v>
          </cell>
          <cell r="P5033" t="str">
            <v>B.2.p</v>
          </cell>
          <cell r="Q5033" t="str">
            <v>(Ambulatoriale Costi - Mobilità passiva internazionale  rilevata dalle ATS verso le ASST/IRCCS della Regione))</v>
          </cell>
          <cell r="V5033">
            <v>0</v>
          </cell>
          <cell r="W5033">
            <v>0</v>
          </cell>
          <cell r="X5033">
            <v>0</v>
          </cell>
        </row>
        <row r="5034">
          <cell r="J5034" t="str">
            <v>INPUTB.2.p</v>
          </cell>
          <cell r="P5034" t="str">
            <v>B.2.p</v>
          </cell>
          <cell r="Q5034" t="str">
            <v>(Altre prestazioni sanitarie Costi - Mobilità passiva internazionale rilevata dalle ATS verso le ASST/IRCCS della Regione))</v>
          </cell>
          <cell r="V5034">
            <v>0</v>
          </cell>
          <cell r="W5034">
            <v>0</v>
          </cell>
          <cell r="X5034">
            <v>0</v>
          </cell>
        </row>
        <row r="5035">
          <cell r="J5035" t="str">
            <v>INPUTB.2.p</v>
          </cell>
          <cell r="P5035" t="str">
            <v>B.2.p</v>
          </cell>
          <cell r="Q5035" t="str">
            <v>(Costi per prestazioni sanitarie erogate da aziende sanitarie estere (fatturate direttamente)</v>
          </cell>
          <cell r="V5035">
            <v>0</v>
          </cell>
          <cell r="W5035">
            <v>0</v>
          </cell>
          <cell r="X5035">
            <v>0</v>
          </cell>
        </row>
        <row r="5036">
          <cell r="J5036" t="str">
            <v>INPUTB.2.p</v>
          </cell>
          <cell r="P5036" t="str">
            <v>B.2.p</v>
          </cell>
          <cell r="Q5036" t="str">
            <v>(REGIONE: Spese dirette regionali - Altri servizi sanitari e sociosanitari)</v>
          </cell>
          <cell r="V5036">
            <v>0</v>
          </cell>
          <cell r="W5036">
            <v>0</v>
          </cell>
          <cell r="X5036">
            <v>0</v>
          </cell>
        </row>
        <row r="5037">
          <cell r="J5037" t="str">
            <v>TOTAL</v>
          </cell>
          <cell r="Q5037" t="str">
            <v>(B.2.B) Acquisti di servizi non sanitari - Totale)</v>
          </cell>
          <cell r="V5037">
            <v>1199000</v>
          </cell>
          <cell r="W5037">
            <v>884319</v>
          </cell>
          <cell r="X5037">
            <v>0</v>
          </cell>
        </row>
        <row r="5038">
          <cell r="J5038" t="str">
            <v>TOTAL</v>
          </cell>
          <cell r="Q5038" t="str">
            <v>(B.2.B.1) Servizi non sanitari -Totale)</v>
          </cell>
          <cell r="V5038">
            <v>668000</v>
          </cell>
          <cell r="W5038">
            <v>549015</v>
          </cell>
          <cell r="X5038">
            <v>0</v>
          </cell>
        </row>
        <row r="5039">
          <cell r="J5039" t="str">
            <v>INPUTB.3.a</v>
          </cell>
          <cell r="P5039" t="str">
            <v>B.3.a</v>
          </cell>
          <cell r="Q5039" t="str">
            <v>(Lavanderia)</v>
          </cell>
          <cell r="R5039" t="str">
            <v>AB&amp;S</v>
          </cell>
          <cell r="S5039" t="str">
            <v>ASLC14_11</v>
          </cell>
          <cell r="T5039" t="str">
            <v>AB&amp;S</v>
          </cell>
          <cell r="U5039" t="str">
            <v>AOIC04_11</v>
          </cell>
          <cell r="V5039">
            <v>0</v>
          </cell>
          <cell r="W5039">
            <v>0</v>
          </cell>
          <cell r="X5039">
            <v>0</v>
          </cell>
        </row>
        <row r="5040">
          <cell r="J5040" t="str">
            <v>INPUTB.3.a</v>
          </cell>
          <cell r="P5040" t="str">
            <v>B.3.a</v>
          </cell>
          <cell r="Q5040" t="str">
            <v>(Pulizia)</v>
          </cell>
          <cell r="R5040" t="str">
            <v>AB&amp;S</v>
          </cell>
          <cell r="S5040" t="str">
            <v>ASLC14_12</v>
          </cell>
          <cell r="T5040" t="str">
            <v>AB&amp;S</v>
          </cell>
          <cell r="U5040" t="str">
            <v>AOIC04_12</v>
          </cell>
          <cell r="V5040">
            <v>0</v>
          </cell>
          <cell r="W5040">
            <v>0</v>
          </cell>
          <cell r="X5040">
            <v>0</v>
          </cell>
        </row>
        <row r="5041">
          <cell r="J5041" t="str">
            <v>TOTALB.3.a</v>
          </cell>
          <cell r="P5041" t="str">
            <v>B.3.a</v>
          </cell>
          <cell r="Q5041" t="str">
            <v>(Mensa)</v>
          </cell>
          <cell r="R5041" t="str">
            <v>AB&amp;S</v>
          </cell>
          <cell r="S5041" t="str">
            <v>ASLC14_14</v>
          </cell>
          <cell r="T5041" t="str">
            <v>AB&amp;S</v>
          </cell>
          <cell r="U5041" t="str">
            <v>AOIC04_14</v>
          </cell>
          <cell r="V5041">
            <v>1000</v>
          </cell>
          <cell r="W5041">
            <v>503</v>
          </cell>
          <cell r="X5041">
            <v>0</v>
          </cell>
        </row>
        <row r="5042">
          <cell r="J5042" t="str">
            <v>INPUTB.3.a</v>
          </cell>
          <cell r="P5042" t="str">
            <v>B.3.a</v>
          </cell>
          <cell r="Q5042" t="str">
            <v>Mensa dipendenti</v>
          </cell>
          <cell r="R5042" t="str">
            <v>AB&amp;S</v>
          </cell>
          <cell r="S5042" t="str">
            <v>ASLC14_14</v>
          </cell>
          <cell r="T5042" t="str">
            <v>AB&amp;S</v>
          </cell>
          <cell r="U5042" t="str">
            <v>AOIC04_14</v>
          </cell>
          <cell r="V5042">
            <v>0</v>
          </cell>
          <cell r="W5042">
            <v>0</v>
          </cell>
          <cell r="X5042">
            <v>0</v>
          </cell>
        </row>
        <row r="5043">
          <cell r="J5043" t="str">
            <v>INPUTB.3.a</v>
          </cell>
          <cell r="P5043" t="str">
            <v>B.3.a</v>
          </cell>
          <cell r="Q5043" t="str">
            <v>Ticket restaurant dipendenti</v>
          </cell>
          <cell r="R5043" t="str">
            <v>AB&amp;S</v>
          </cell>
          <cell r="S5043" t="str">
            <v>ASLC14_14</v>
          </cell>
          <cell r="T5043" t="str">
            <v>AB&amp;S</v>
          </cell>
          <cell r="U5043" t="str">
            <v>AOIC04_14</v>
          </cell>
          <cell r="V5043">
            <v>0</v>
          </cell>
          <cell r="W5043">
            <v>0</v>
          </cell>
          <cell r="X5043">
            <v>0</v>
          </cell>
        </row>
        <row r="5044">
          <cell r="J5044" t="str">
            <v>INPUTB.3.a</v>
          </cell>
          <cell r="P5044" t="str">
            <v>B.3.a</v>
          </cell>
          <cell r="Q5044" t="str">
            <v>Mensa degenti</v>
          </cell>
          <cell r="R5044" t="str">
            <v>AB&amp;S</v>
          </cell>
          <cell r="S5044" t="str">
            <v>ASLC14_14</v>
          </cell>
          <cell r="T5044" t="str">
            <v>AB&amp;S</v>
          </cell>
          <cell r="U5044" t="str">
            <v>AOIC04_14</v>
          </cell>
          <cell r="V5044">
            <v>0</v>
          </cell>
          <cell r="W5044">
            <v>503</v>
          </cell>
          <cell r="X5044">
            <v>0</v>
          </cell>
        </row>
        <row r="5045">
          <cell r="J5045" t="str">
            <v>INPUTB.3.a</v>
          </cell>
          <cell r="P5045" t="str">
            <v>B.3.a</v>
          </cell>
          <cell r="Q5045" t="str">
            <v>(Riscaldamento)</v>
          </cell>
          <cell r="R5045" t="str">
            <v>AB&amp;S</v>
          </cell>
          <cell r="S5045" t="str">
            <v>ASLC14_16</v>
          </cell>
          <cell r="T5045" t="str">
            <v>AB&amp;S</v>
          </cell>
          <cell r="U5045" t="str">
            <v>AOIC04_16</v>
          </cell>
          <cell r="V5045">
            <v>0</v>
          </cell>
          <cell r="W5045">
            <v>0</v>
          </cell>
          <cell r="X5045">
            <v>0</v>
          </cell>
        </row>
        <row r="5046">
          <cell r="J5046" t="str">
            <v>INPUTB.3.a</v>
          </cell>
          <cell r="P5046" t="str">
            <v>B.3.a</v>
          </cell>
          <cell r="Q5046" t="str">
            <v>(Servizi di elaborazione dati)</v>
          </cell>
          <cell r="R5046" t="str">
            <v>AB&amp;S</v>
          </cell>
          <cell r="S5046" t="str">
            <v>ASLC14_18</v>
          </cell>
          <cell r="T5046" t="str">
            <v>AB&amp;S</v>
          </cell>
          <cell r="U5046" t="str">
            <v>AOIC04_18</v>
          </cell>
          <cell r="V5046">
            <v>87000</v>
          </cell>
          <cell r="W5046">
            <v>84359</v>
          </cell>
          <cell r="X5046">
            <v>0</v>
          </cell>
        </row>
        <row r="5047">
          <cell r="J5047" t="str">
            <v>INPUTB.3.a</v>
          </cell>
          <cell r="P5047" t="str">
            <v>B.3.a</v>
          </cell>
          <cell r="Q5047" t="str">
            <v>(Trasporti non sanitari (se non addebitati in fattura dai fornitori di materie e merci))</v>
          </cell>
          <cell r="R5047" t="str">
            <v>AB&amp;S</v>
          </cell>
          <cell r="S5047" t="str">
            <v>ASLC14_32</v>
          </cell>
          <cell r="T5047" t="str">
            <v>AB&amp;S</v>
          </cell>
          <cell r="U5047" t="str">
            <v>AOIC04_32</v>
          </cell>
          <cell r="V5047">
            <v>1000</v>
          </cell>
          <cell r="W5047">
            <v>1009</v>
          </cell>
          <cell r="X5047">
            <v>0</v>
          </cell>
        </row>
        <row r="5048">
          <cell r="J5048" t="str">
            <v>INPUTB.3.a</v>
          </cell>
          <cell r="P5048" t="str">
            <v>B.3.a</v>
          </cell>
          <cell r="Q5048" t="str">
            <v>(Smaltimento rifiuti)</v>
          </cell>
          <cell r="R5048" t="str">
            <v>AB&amp;S</v>
          </cell>
          <cell r="S5048" t="str">
            <v>ASLC14_34</v>
          </cell>
          <cell r="T5048" t="str">
            <v>AB&amp;S</v>
          </cell>
          <cell r="U5048" t="str">
            <v>AOIC04_34</v>
          </cell>
          <cell r="V5048">
            <v>0</v>
          </cell>
          <cell r="W5048">
            <v>610</v>
          </cell>
          <cell r="X5048">
            <v>0</v>
          </cell>
        </row>
        <row r="5049">
          <cell r="J5049" t="str">
            <v>INPUTB.3.a</v>
          </cell>
          <cell r="P5049" t="str">
            <v>B.3.a</v>
          </cell>
          <cell r="Q5049" t="str">
            <v>(Utenze telefoniche)</v>
          </cell>
          <cell r="R5049" t="str">
            <v>AB&amp;S</v>
          </cell>
          <cell r="S5049" t="str">
            <v>ASLC14_35</v>
          </cell>
          <cell r="T5049" t="str">
            <v>AB&amp;S</v>
          </cell>
          <cell r="U5049" t="str">
            <v>AOIC04_35</v>
          </cell>
          <cell r="V5049">
            <v>1000</v>
          </cell>
          <cell r="W5049">
            <v>262</v>
          </cell>
          <cell r="X5049">
            <v>0</v>
          </cell>
        </row>
        <row r="5050">
          <cell r="J5050" t="str">
            <v>INPUTB.3.a</v>
          </cell>
          <cell r="P5050" t="str">
            <v>B.3.a</v>
          </cell>
          <cell r="Q5050" t="str">
            <v>(Utenze elettricità)</v>
          </cell>
          <cell r="R5050" t="str">
            <v>AB&amp;S</v>
          </cell>
          <cell r="S5050" t="str">
            <v>ASLC14_36</v>
          </cell>
          <cell r="T5050" t="str">
            <v>AB&amp;S</v>
          </cell>
          <cell r="U5050" t="str">
            <v>AOIC04_36</v>
          </cell>
          <cell r="V5050">
            <v>0</v>
          </cell>
          <cell r="W5050">
            <v>0</v>
          </cell>
          <cell r="X5050">
            <v>0</v>
          </cell>
        </row>
        <row r="5051">
          <cell r="J5051" t="str">
            <v>INPUTB.3.a</v>
          </cell>
          <cell r="P5051" t="str">
            <v>B.3.a</v>
          </cell>
          <cell r="Q5051" t="str">
            <v>(Acqua, gas, combustibile)</v>
          </cell>
          <cell r="R5051" t="str">
            <v>AB&amp;S</v>
          </cell>
          <cell r="S5051" t="str">
            <v>ASLC14_37</v>
          </cell>
          <cell r="T5051" t="str">
            <v>AB&amp;S</v>
          </cell>
          <cell r="U5051" t="str">
            <v>AOIC04_37</v>
          </cell>
          <cell r="V5051">
            <v>0</v>
          </cell>
          <cell r="W5051">
            <v>0</v>
          </cell>
          <cell r="X5051">
            <v>0</v>
          </cell>
        </row>
        <row r="5052">
          <cell r="J5052" t="str">
            <v>INPUTB.3.a</v>
          </cell>
          <cell r="P5052" t="str">
            <v>B.3.a</v>
          </cell>
          <cell r="Q5052" t="str">
            <v>(Servizi esterni di vigilanza)</v>
          </cell>
          <cell r="R5052" t="str">
            <v>AB&amp;S</v>
          </cell>
          <cell r="S5052" t="str">
            <v>ASLC14_28</v>
          </cell>
          <cell r="T5052" t="str">
            <v>AB&amp;S</v>
          </cell>
          <cell r="U5052" t="str">
            <v>AOIC04_28</v>
          </cell>
          <cell r="V5052">
            <v>0</v>
          </cell>
          <cell r="W5052">
            <v>0</v>
          </cell>
          <cell r="X5052">
            <v>0</v>
          </cell>
        </row>
        <row r="5053">
          <cell r="J5053" t="str">
            <v>INPUTB.3.a</v>
          </cell>
          <cell r="P5053" t="str">
            <v>B.3.a</v>
          </cell>
          <cell r="Q5053" t="str">
            <v>(Altre Utenze)</v>
          </cell>
          <cell r="R5053" t="str">
            <v>AB&amp;S</v>
          </cell>
          <cell r="S5053" t="str">
            <v>ASLC14_38</v>
          </cell>
          <cell r="T5053" t="str">
            <v>AB&amp;S</v>
          </cell>
          <cell r="U5053" t="str">
            <v>AOIC04_38</v>
          </cell>
          <cell r="V5053">
            <v>0</v>
          </cell>
          <cell r="W5053">
            <v>0</v>
          </cell>
          <cell r="X5053">
            <v>0</v>
          </cell>
        </row>
        <row r="5054">
          <cell r="J5054" t="str">
            <v>INPUTB.3.a</v>
          </cell>
          <cell r="P5054" t="str">
            <v>B.3.a</v>
          </cell>
          <cell r="Q5054" t="str">
            <v>(Assicurazioni: Premi per R.C. Professionale)</v>
          </cell>
          <cell r="R5054" t="str">
            <v>AB&amp;S</v>
          </cell>
          <cell r="S5054" t="str">
            <v>ASLC14_22</v>
          </cell>
          <cell r="T5054" t="str">
            <v>AB&amp;S</v>
          </cell>
          <cell r="U5054" t="str">
            <v>AOIC04_22</v>
          </cell>
          <cell r="V5054">
            <v>0</v>
          </cell>
          <cell r="W5054">
            <v>0</v>
          </cell>
          <cell r="X5054">
            <v>0</v>
          </cell>
        </row>
        <row r="5055">
          <cell r="J5055" t="str">
            <v>INPUTB.3.a</v>
          </cell>
          <cell r="P5055" t="str">
            <v>B.3.a</v>
          </cell>
          <cell r="Q5055" t="str">
            <v>(Assicurazioni: Altri premi)</v>
          </cell>
          <cell r="R5055" t="str">
            <v>AB&amp;S</v>
          </cell>
          <cell r="S5055" t="str">
            <v>ASLC14_22</v>
          </cell>
          <cell r="T5055" t="str">
            <v>AB&amp;S</v>
          </cell>
          <cell r="U5055" t="str">
            <v>AOIC04_22</v>
          </cell>
          <cell r="V5055">
            <v>0</v>
          </cell>
          <cell r="W5055">
            <v>19650</v>
          </cell>
          <cell r="X5055">
            <v>0</v>
          </cell>
        </row>
        <row r="5056">
          <cell r="J5056" t="str">
            <v>INPUTB.3.a</v>
          </cell>
          <cell r="P5056" t="str">
            <v>B.3.a</v>
          </cell>
          <cell r="Q5056" t="str">
            <v>(Acquisto di altri servizi non sanitari da ATS/ASST/Fondazioni della Regione)</v>
          </cell>
          <cell r="R5056" t="str">
            <v>AB&amp;S</v>
          </cell>
          <cell r="S5056" t="str">
            <v>ASLC14_32</v>
          </cell>
          <cell r="T5056" t="str">
            <v>AB&amp;S</v>
          </cell>
          <cell r="U5056" t="str">
            <v>AOIC04_32</v>
          </cell>
          <cell r="V5056">
            <v>0</v>
          </cell>
          <cell r="W5056">
            <v>0</v>
          </cell>
          <cell r="X5056">
            <v>0</v>
          </cell>
        </row>
        <row r="5057">
          <cell r="J5057" t="str">
            <v>INPUTB.3.a</v>
          </cell>
          <cell r="P5057" t="str">
            <v>B.3.a</v>
          </cell>
          <cell r="Q5057" t="str">
            <v>(Acquisto di altri servizi non sanitari da pubblico)</v>
          </cell>
          <cell r="R5057" t="str">
            <v>AB&amp;S</v>
          </cell>
          <cell r="S5057" t="str">
            <v>ASLC14_32</v>
          </cell>
          <cell r="T5057" t="str">
            <v>AB&amp;S</v>
          </cell>
          <cell r="U5057" t="str">
            <v>AOIC04_32</v>
          </cell>
          <cell r="V5057">
            <v>235000</v>
          </cell>
          <cell r="W5057">
            <v>28913</v>
          </cell>
          <cell r="X5057">
            <v>0</v>
          </cell>
        </row>
        <row r="5058">
          <cell r="J5058" t="str">
            <v>INPUTB.3.a</v>
          </cell>
          <cell r="P5058" t="str">
            <v>B.3.a</v>
          </cell>
          <cell r="Q5058" t="str">
            <v>(Servizi postali e telex)</v>
          </cell>
          <cell r="R5058" t="str">
            <v>AB&amp;S</v>
          </cell>
          <cell r="S5058" t="str">
            <v>ASLC14_29</v>
          </cell>
          <cell r="T5058" t="str">
            <v>AB&amp;S</v>
          </cell>
          <cell r="U5058" t="str">
            <v>AOIC04_29</v>
          </cell>
          <cell r="V5058">
            <v>0</v>
          </cell>
          <cell r="W5058">
            <v>156</v>
          </cell>
          <cell r="X5058">
            <v>0</v>
          </cell>
        </row>
        <row r="5059">
          <cell r="J5059" t="str">
            <v>INPUTB.3.a</v>
          </cell>
          <cell r="P5059" t="str">
            <v>B.3.a</v>
          </cell>
          <cell r="Q5059" t="str">
            <v>(Pubblicità e promozione)</v>
          </cell>
          <cell r="R5059" t="str">
            <v>AB&amp;S</v>
          </cell>
          <cell r="S5059" t="str">
            <v>ASLC14_32</v>
          </cell>
          <cell r="T5059" t="str">
            <v>AB&amp;S</v>
          </cell>
          <cell r="U5059" t="str">
            <v>AOIC04_32</v>
          </cell>
          <cell r="V5059">
            <v>65000</v>
          </cell>
          <cell r="W5059">
            <v>55682</v>
          </cell>
          <cell r="X5059">
            <v>0</v>
          </cell>
        </row>
        <row r="5060">
          <cell r="J5060" t="str">
            <v>INPUTB.3.a</v>
          </cell>
          <cell r="P5060" t="str">
            <v>B.3.a</v>
          </cell>
          <cell r="Q5060" t="str">
            <v>(Rimborso spese di viaggio e soggiorno)</v>
          </cell>
          <cell r="R5060" t="str">
            <v>AB&amp;S</v>
          </cell>
          <cell r="S5060" t="str">
            <v>ASLC14_32</v>
          </cell>
          <cell r="T5060" t="str">
            <v>AB&amp;S</v>
          </cell>
          <cell r="U5060" t="str">
            <v>AOIC04_32</v>
          </cell>
          <cell r="V5060">
            <v>184000</v>
          </cell>
          <cell r="W5060">
            <v>146005</v>
          </cell>
          <cell r="X5060">
            <v>0</v>
          </cell>
        </row>
        <row r="5061">
          <cell r="J5061" t="str">
            <v>INPUTB.3.a</v>
          </cell>
          <cell r="P5061" t="str">
            <v>B.3.a</v>
          </cell>
          <cell r="Q5061" t="str">
            <v>(Altri servizi non sanitari acquistati in "Service")</v>
          </cell>
          <cell r="R5061" t="str">
            <v>AB&amp;S</v>
          </cell>
          <cell r="S5061" t="str">
            <v>ASLC14_31</v>
          </cell>
          <cell r="T5061" t="str">
            <v>AB&amp;S</v>
          </cell>
          <cell r="U5061" t="str">
            <v>AOIC04_31</v>
          </cell>
          <cell r="V5061">
            <v>0</v>
          </cell>
          <cell r="W5061">
            <v>0</v>
          </cell>
          <cell r="X5061">
            <v>0</v>
          </cell>
        </row>
        <row r="5062">
          <cell r="J5062" t="str">
            <v>INPUTB.3.a</v>
          </cell>
          <cell r="P5062" t="str">
            <v>B.3.a</v>
          </cell>
          <cell r="Q5062" t="str">
            <v>(Altri servizi non sanitari)</v>
          </cell>
          <cell r="R5062" t="str">
            <v>AB&amp;S</v>
          </cell>
          <cell r="S5062" t="str">
            <v>ASLC14_32</v>
          </cell>
          <cell r="T5062" t="str">
            <v>AB&amp;S</v>
          </cell>
          <cell r="U5062" t="str">
            <v>AOIC04_32</v>
          </cell>
          <cell r="V5062">
            <v>94000</v>
          </cell>
          <cell r="W5062">
            <v>211866</v>
          </cell>
          <cell r="X5062">
            <v>0</v>
          </cell>
        </row>
        <row r="5063">
          <cell r="J5063" t="str">
            <v>INPUTB.3.a</v>
          </cell>
          <cell r="P5063" t="str">
            <v>B.3.a</v>
          </cell>
          <cell r="Q5063" t="str">
            <v>(REGIONE: Spese dirette regionali - Servizi non sanitari)</v>
          </cell>
          <cell r="V5063">
            <v>0</v>
          </cell>
          <cell r="W5063">
            <v>0</v>
          </cell>
          <cell r="X5063">
            <v>0</v>
          </cell>
        </row>
        <row r="5064">
          <cell r="J5064" t="str">
            <v>TOTAL</v>
          </cell>
          <cell r="Q5064" t="str">
            <v>(B.2.B.2)  Consulenze, Collaborazioni,  Interinale e altre prestazioni di lavoro non sanitarie - Totale)</v>
          </cell>
          <cell r="V5064">
            <v>531000</v>
          </cell>
          <cell r="W5064">
            <v>330691</v>
          </cell>
          <cell r="X5064">
            <v>0</v>
          </cell>
        </row>
        <row r="5065">
          <cell r="J5065" t="str">
            <v>INPUTB.3.b</v>
          </cell>
          <cell r="P5065" t="str">
            <v>B.3.b</v>
          </cell>
          <cell r="Q5065" t="str">
            <v>(Consulenze non sanitarie da ATS/ASST/Fondazioni della Regione)</v>
          </cell>
          <cell r="R5065" t="str">
            <v>COLL</v>
          </cell>
          <cell r="S5065" t="str">
            <v>ASLC14_23</v>
          </cell>
          <cell r="T5065" t="str">
            <v>COLL</v>
          </cell>
          <cell r="U5065" t="str">
            <v>AOIC04_23</v>
          </cell>
          <cell r="V5065">
            <v>0</v>
          </cell>
          <cell r="W5065">
            <v>0</v>
          </cell>
          <cell r="X5065">
            <v>0</v>
          </cell>
        </row>
        <row r="5066">
          <cell r="J5066" t="str">
            <v>INPUTB.3.b</v>
          </cell>
          <cell r="P5066" t="str">
            <v>B.3.b</v>
          </cell>
          <cell r="Q5066" t="str">
            <v>(Consulenze non sanitarie da altri enti pubblici)</v>
          </cell>
          <cell r="R5066" t="str">
            <v>COLL</v>
          </cell>
          <cell r="S5066" t="str">
            <v>ASLC14_23</v>
          </cell>
          <cell r="T5066" t="str">
            <v>COLL</v>
          </cell>
          <cell r="U5066" t="str">
            <v>AOIC04_23</v>
          </cell>
          <cell r="V5066">
            <v>0</v>
          </cell>
          <cell r="W5066">
            <v>0</v>
          </cell>
          <cell r="X5066">
            <v>0</v>
          </cell>
        </row>
        <row r="5067">
          <cell r="J5067" t="str">
            <v>INPUTB.3.b</v>
          </cell>
          <cell r="P5067" t="str">
            <v>B.3.b</v>
          </cell>
          <cell r="Q5067" t="str">
            <v>(Servizi per consulenze Amministrative - da privato)</v>
          </cell>
          <cell r="R5067" t="str">
            <v>COLL</v>
          </cell>
          <cell r="S5067" t="str">
            <v>ASLC14_23</v>
          </cell>
          <cell r="T5067" t="str">
            <v>COLL</v>
          </cell>
          <cell r="U5067" t="str">
            <v>AOIC04_23</v>
          </cell>
          <cell r="V5067">
            <v>0</v>
          </cell>
          <cell r="W5067">
            <v>0</v>
          </cell>
          <cell r="X5067">
            <v>0</v>
          </cell>
        </row>
        <row r="5068">
          <cell r="J5068" t="str">
            <v>INPUTB.3.b</v>
          </cell>
          <cell r="P5068" t="str">
            <v>B.3.b</v>
          </cell>
          <cell r="Q5068" t="str">
            <v>(Servizi per consulenze Tecniche - da privato)</v>
          </cell>
          <cell r="R5068" t="str">
            <v>COLL</v>
          </cell>
          <cell r="S5068" t="str">
            <v>ASLC14_23</v>
          </cell>
          <cell r="T5068" t="str">
            <v>COLL</v>
          </cell>
          <cell r="U5068" t="str">
            <v>AOIC04_23</v>
          </cell>
          <cell r="V5068">
            <v>0</v>
          </cell>
          <cell r="W5068">
            <v>0</v>
          </cell>
          <cell r="X5068">
            <v>0</v>
          </cell>
        </row>
        <row r="5069">
          <cell r="J5069" t="str">
            <v>INPUTB.3.b</v>
          </cell>
          <cell r="P5069" t="str">
            <v>B.3.b</v>
          </cell>
          <cell r="Q5069" t="str">
            <v>(Servizi per consulenze Legali - da privato)</v>
          </cell>
          <cell r="R5069" t="str">
            <v>COLL</v>
          </cell>
          <cell r="S5069" t="str">
            <v>ASLC14_23</v>
          </cell>
          <cell r="T5069" t="str">
            <v>COLL</v>
          </cell>
          <cell r="U5069" t="str">
            <v>AOIC04_23</v>
          </cell>
          <cell r="V5069">
            <v>7000</v>
          </cell>
          <cell r="W5069">
            <v>0</v>
          </cell>
          <cell r="X5069">
            <v>0</v>
          </cell>
        </row>
        <row r="5070">
          <cell r="J5070" t="str">
            <v>INPUTB.3.b</v>
          </cell>
          <cell r="P5070" t="str">
            <v>B.3.b</v>
          </cell>
          <cell r="Q5070" t="str">
            <v>(Servizi per consulenze Notarili - da privato)</v>
          </cell>
          <cell r="R5070" t="str">
            <v>COLL</v>
          </cell>
          <cell r="S5070" t="str">
            <v>ASLC14_23</v>
          </cell>
          <cell r="T5070" t="str">
            <v>COLL</v>
          </cell>
          <cell r="U5070" t="str">
            <v>AOIC04_23</v>
          </cell>
          <cell r="V5070">
            <v>0</v>
          </cell>
          <cell r="W5070">
            <v>0</v>
          </cell>
          <cell r="X5070">
            <v>0</v>
          </cell>
        </row>
        <row r="5071">
          <cell r="J5071" t="str">
            <v>INPUTB.3.b</v>
          </cell>
          <cell r="P5071" t="str">
            <v>B.3.b</v>
          </cell>
          <cell r="Q5071" t="str">
            <v>(Spese per collaborazioni coordinate e continuative Amministrative - da privato)</v>
          </cell>
          <cell r="R5071" t="str">
            <v>COLL</v>
          </cell>
          <cell r="S5071" t="str">
            <v>ASLC14_23</v>
          </cell>
          <cell r="T5071" t="str">
            <v>COLL</v>
          </cell>
          <cell r="U5071" t="str">
            <v>AOIC04_23</v>
          </cell>
          <cell r="V5071">
            <v>439000</v>
          </cell>
          <cell r="W5071">
            <v>246275</v>
          </cell>
          <cell r="X5071">
            <v>0</v>
          </cell>
        </row>
        <row r="5072">
          <cell r="J5072" t="str">
            <v>INPUTB.3.b</v>
          </cell>
          <cell r="P5072" t="str">
            <v>B.3.b</v>
          </cell>
          <cell r="Q5072" t="str">
            <v>(Spese per collaborazioni coordinate e continuative Tecniche - da privato)</v>
          </cell>
          <cell r="R5072" t="str">
            <v>COLL</v>
          </cell>
          <cell r="S5072" t="str">
            <v>ASLC14_23</v>
          </cell>
          <cell r="T5072" t="str">
            <v>COLL</v>
          </cell>
          <cell r="U5072" t="str">
            <v>AOIC04_23</v>
          </cell>
          <cell r="V5072">
            <v>0</v>
          </cell>
          <cell r="W5072">
            <v>0</v>
          </cell>
          <cell r="X5072">
            <v>0</v>
          </cell>
        </row>
        <row r="5073">
          <cell r="J5073" t="str">
            <v>INPUTB.3.b</v>
          </cell>
          <cell r="P5073" t="str">
            <v>B.3.b</v>
          </cell>
          <cell r="Q5073" t="str">
            <v>(Indennità a personale universitario - area non sanitaria)</v>
          </cell>
          <cell r="R5073" t="str">
            <v>AB&amp;S</v>
          </cell>
          <cell r="S5073" t="str">
            <v>ASLC14_32</v>
          </cell>
          <cell r="T5073" t="str">
            <v>AB&amp;S</v>
          </cell>
          <cell r="U5073" t="str">
            <v>AOIC04_32</v>
          </cell>
          <cell r="V5073">
            <v>0</v>
          </cell>
          <cell r="W5073">
            <v>0</v>
          </cell>
          <cell r="X5073">
            <v>0</v>
          </cell>
        </row>
        <row r="5074">
          <cell r="J5074" t="str">
            <v>INPUTB.3.b</v>
          </cell>
          <cell r="P5074" t="str">
            <v>B.3.b</v>
          </cell>
          <cell r="Q5074" t="str">
            <v>(Prestazioni lavoro interinale Amministrativo (non sanitario) - da privato)</v>
          </cell>
          <cell r="R5074" t="str">
            <v>COLL</v>
          </cell>
          <cell r="S5074" t="str">
            <v>ASLC14_23</v>
          </cell>
          <cell r="T5074" t="str">
            <v>COLL</v>
          </cell>
          <cell r="U5074" t="str">
            <v>AOIC04_23</v>
          </cell>
          <cell r="V5074">
            <v>85000</v>
          </cell>
          <cell r="W5074">
            <v>84416</v>
          </cell>
          <cell r="X5074">
            <v>0</v>
          </cell>
        </row>
        <row r="5075">
          <cell r="J5075" t="str">
            <v>INPUTB.3.b</v>
          </cell>
          <cell r="P5075" t="str">
            <v>B.3.b</v>
          </cell>
          <cell r="Q5075" t="str">
            <v>(Prestazioni lavoro interinale Tecnico (non sanitario) - da privato)</v>
          </cell>
          <cell r="R5075" t="str">
            <v>COLL</v>
          </cell>
          <cell r="S5075" t="str">
            <v>ASLC14_23</v>
          </cell>
          <cell r="T5075" t="str">
            <v>COLL</v>
          </cell>
          <cell r="U5075" t="str">
            <v>AOIC04_23</v>
          </cell>
          <cell r="V5075">
            <v>0</v>
          </cell>
          <cell r="W5075">
            <v>0</v>
          </cell>
          <cell r="X5075">
            <v>0</v>
          </cell>
        </row>
        <row r="5076">
          <cell r="J5076" t="str">
            <v>INPUTB.3.b</v>
          </cell>
          <cell r="P5076" t="str">
            <v>B.3.b</v>
          </cell>
          <cell r="Q5076" t="str">
            <v>(Prestazioni occasionali e altre prestazioni di lavoro non sanitarie - da privato)</v>
          </cell>
          <cell r="R5076" t="str">
            <v>COLL</v>
          </cell>
          <cell r="S5076" t="str">
            <v>ASLC14_23</v>
          </cell>
          <cell r="T5076" t="str">
            <v>COLL</v>
          </cell>
          <cell r="U5076" t="str">
            <v>AOIC04_23</v>
          </cell>
          <cell r="V5076">
            <v>0</v>
          </cell>
          <cell r="W5076">
            <v>0</v>
          </cell>
          <cell r="X5076">
            <v>0</v>
          </cell>
        </row>
        <row r="5077">
          <cell r="J5077" t="str">
            <v>INPUTB.3.b</v>
          </cell>
          <cell r="P5077" t="str">
            <v>B.3.b</v>
          </cell>
          <cell r="Q5077" t="str">
            <v>(Personale religioso)</v>
          </cell>
          <cell r="R5077" t="str">
            <v>COLL</v>
          </cell>
          <cell r="S5077" t="str">
            <v>ASLC14_23</v>
          </cell>
          <cell r="T5077" t="str">
            <v>COLL</v>
          </cell>
          <cell r="U5077" t="str">
            <v>AOIC04_23</v>
          </cell>
          <cell r="V5077">
            <v>0</v>
          </cell>
          <cell r="W5077">
            <v>0</v>
          </cell>
          <cell r="X5077">
            <v>0</v>
          </cell>
        </row>
        <row r="5078">
          <cell r="J5078" t="str">
            <v>INPUTB.3.b</v>
          </cell>
          <cell r="P5078" t="str">
            <v>B.3.b</v>
          </cell>
          <cell r="Q5078" t="str">
            <v>(Altre Consulenze non sanitarie da privato - - in attuazione dell’art.79, comma 1 sexies lettera c), del D.L. 112/2008, convertito con legge 133/2008 e della legge 23 dicembre 2009 n. 191).</v>
          </cell>
          <cell r="R5078" t="str">
            <v>COLL</v>
          </cell>
          <cell r="S5078" t="str">
            <v>ASLC14_23</v>
          </cell>
          <cell r="T5078" t="str">
            <v>COLL</v>
          </cell>
          <cell r="U5078" t="str">
            <v>AOIC04_23</v>
          </cell>
          <cell r="V5078">
            <v>0</v>
          </cell>
          <cell r="W5078">
            <v>0</v>
          </cell>
          <cell r="X5078">
            <v>0</v>
          </cell>
        </row>
        <row r="5079">
          <cell r="J5079" t="str">
            <v>INPUTB.3.b</v>
          </cell>
          <cell r="P5079" t="str">
            <v>B.3.b</v>
          </cell>
          <cell r="Q5079" t="str">
            <v>(Rimborso degli oneri stipendiali del personale non sanitario che presta servizio in azienda in posizione di comando in ATS/ASST/Fondazioni della Regione)</v>
          </cell>
          <cell r="R5079" t="str">
            <v>COLL</v>
          </cell>
          <cell r="S5079" t="str">
            <v>ASLC14_30</v>
          </cell>
          <cell r="T5079" t="str">
            <v>COLL</v>
          </cell>
          <cell r="U5079" t="str">
            <v>AOIC04_30</v>
          </cell>
          <cell r="V5079">
            <v>0</v>
          </cell>
          <cell r="W5079">
            <v>0</v>
          </cell>
          <cell r="X5079">
            <v>0</v>
          </cell>
        </row>
        <row r="5080">
          <cell r="J5080" t="str">
            <v>INPUTB.3.b</v>
          </cell>
          <cell r="P5080" t="str">
            <v>B.3.b</v>
          </cell>
          <cell r="Q5080" t="str">
            <v>(Rimborso degli oneri stipendiali del personale non sanitario che presta servizio in azienda in posizione di comando in altri Enti pubblici e Università)</v>
          </cell>
          <cell r="R5080" t="str">
            <v>COLL</v>
          </cell>
          <cell r="S5080" t="str">
            <v>ASLC14_30</v>
          </cell>
          <cell r="T5080" t="str">
            <v>COLL</v>
          </cell>
          <cell r="U5080" t="str">
            <v>AOIC04_30</v>
          </cell>
          <cell r="V5080">
            <v>0</v>
          </cell>
          <cell r="W5080">
            <v>0</v>
          </cell>
          <cell r="X5080">
            <v>0</v>
          </cell>
        </row>
        <row r="5081">
          <cell r="J5081" t="str">
            <v>INPUTB.3.b</v>
          </cell>
          <cell r="P5081" t="str">
            <v>B.3.b</v>
          </cell>
          <cell r="Q5081" t="str">
            <v>(Rimborso degli oneri stipendiali del personale non sanitario che presta servizio in azienda in posizione di comando dalla Regione Lombardia)</v>
          </cell>
          <cell r="R5081" t="str">
            <v>COLL</v>
          </cell>
          <cell r="S5081" t="str">
            <v>ASLC14_30</v>
          </cell>
          <cell r="T5081" t="str">
            <v>COLL</v>
          </cell>
          <cell r="U5081" t="str">
            <v>AOIC04_30</v>
          </cell>
          <cell r="V5081">
            <v>0</v>
          </cell>
          <cell r="W5081">
            <v>0</v>
          </cell>
          <cell r="X5081">
            <v>0</v>
          </cell>
        </row>
        <row r="5082">
          <cell r="J5082" t="str">
            <v>INPUTB.3.b</v>
          </cell>
          <cell r="P5082" t="str">
            <v>B.3.b</v>
          </cell>
          <cell r="Q5082" t="str">
            <v>(Rimborso degli oneri stipendiali del personale non sanitario che presta servizio in Azienda di altre Regioni)</v>
          </cell>
          <cell r="R5082" t="str">
            <v>COLL</v>
          </cell>
          <cell r="S5082" t="str">
            <v>ASLC14_30</v>
          </cell>
          <cell r="T5082" t="str">
            <v>COLL</v>
          </cell>
          <cell r="U5082" t="str">
            <v>AOIC04_30</v>
          </cell>
          <cell r="V5082">
            <v>0</v>
          </cell>
          <cell r="W5082">
            <v>0</v>
          </cell>
          <cell r="X5082">
            <v>0</v>
          </cell>
        </row>
        <row r="5083">
          <cell r="J5083" t="str">
            <v>INPUTB.3.b</v>
          </cell>
          <cell r="P5083" t="str">
            <v>B.3.b</v>
          </cell>
          <cell r="Q5083" t="str">
            <v>(REGIONE: Spese dirette regionali - Consulenze, collaborazioni, altro non sanitarie)</v>
          </cell>
          <cell r="V5083">
            <v>0</v>
          </cell>
          <cell r="W5083">
            <v>0</v>
          </cell>
          <cell r="X5083">
            <v>0</v>
          </cell>
        </row>
        <row r="5084">
          <cell r="J5084" t="str">
            <v>TOTAL</v>
          </cell>
          <cell r="Q5084" t="str">
            <v>(B.2.B.3) Formazione (esternalizzata e non) - Totale)</v>
          </cell>
          <cell r="V5084">
            <v>0</v>
          </cell>
          <cell r="W5084">
            <v>4613</v>
          </cell>
          <cell r="X5084">
            <v>0</v>
          </cell>
        </row>
        <row r="5085">
          <cell r="J5085" t="str">
            <v>INPUTB.3.c</v>
          </cell>
          <cell r="P5085" t="str">
            <v>B.3.c</v>
          </cell>
          <cell r="Q5085" t="str">
            <v>(Formazione esternalizzata da pubblico (Iref, Università, …))</v>
          </cell>
          <cell r="R5085" t="str">
            <v>AB&amp;S</v>
          </cell>
          <cell r="S5085" t="str">
            <v>ASLC14_24</v>
          </cell>
          <cell r="T5085" t="str">
            <v>AB&amp;S</v>
          </cell>
          <cell r="U5085" t="str">
            <v>AOIC04_24</v>
          </cell>
          <cell r="V5085">
            <v>0</v>
          </cell>
          <cell r="W5085">
            <v>0</v>
          </cell>
          <cell r="X5085">
            <v>0</v>
          </cell>
        </row>
        <row r="5086">
          <cell r="J5086" t="str">
            <v>INPUTB.3.c</v>
          </cell>
          <cell r="P5086" t="str">
            <v>B.3.c</v>
          </cell>
          <cell r="Q5086" t="str">
            <v>(Formazione esternalizzata da ATS/ASST/Fondazioni della Regione)</v>
          </cell>
          <cell r="R5086" t="str">
            <v>AB&amp;S</v>
          </cell>
          <cell r="S5086" t="str">
            <v>ASLC14_24</v>
          </cell>
          <cell r="T5086" t="str">
            <v>AB&amp;S</v>
          </cell>
          <cell r="U5086" t="str">
            <v>AOIC04_24</v>
          </cell>
          <cell r="V5086">
            <v>0</v>
          </cell>
          <cell r="W5086">
            <v>0</v>
          </cell>
          <cell r="X5086">
            <v>0</v>
          </cell>
        </row>
        <row r="5087">
          <cell r="J5087" t="str">
            <v>INPUTB.3.c</v>
          </cell>
          <cell r="P5087" t="str">
            <v>B.3.c</v>
          </cell>
          <cell r="Q5087" t="str">
            <v>(Formazione esternalizzata da privato)</v>
          </cell>
          <cell r="R5087" t="str">
            <v>AB&amp;S</v>
          </cell>
          <cell r="S5087" t="str">
            <v>ASLC14_24</v>
          </cell>
          <cell r="T5087" t="str">
            <v>AB&amp;S</v>
          </cell>
          <cell r="U5087" t="str">
            <v>AOIC04_24</v>
          </cell>
          <cell r="V5087">
            <v>0</v>
          </cell>
          <cell r="W5087">
            <v>4613</v>
          </cell>
          <cell r="X5087">
            <v>0</v>
          </cell>
        </row>
        <row r="5088">
          <cell r="J5088" t="str">
            <v>INPUTB.3.c</v>
          </cell>
          <cell r="P5088" t="str">
            <v>B.3.c</v>
          </cell>
          <cell r="Q5088" t="str">
            <v>(Formazione non esternalizzata da privato)</v>
          </cell>
          <cell r="R5088" t="str">
            <v>AB&amp;S</v>
          </cell>
          <cell r="S5088" t="str">
            <v>ASLC14_24</v>
          </cell>
          <cell r="T5088" t="str">
            <v>AB&amp;S</v>
          </cell>
          <cell r="U5088" t="str">
            <v>AOIC04_24</v>
          </cell>
          <cell r="V5088">
            <v>0</v>
          </cell>
          <cell r="W5088">
            <v>0</v>
          </cell>
          <cell r="X5088">
            <v>0</v>
          </cell>
        </row>
        <row r="5089">
          <cell r="J5089" t="str">
            <v>INPUTB.3.c</v>
          </cell>
          <cell r="P5089" t="str">
            <v>B.3.c</v>
          </cell>
          <cell r="Q5089" t="str">
            <v>(REGIONE: Spese dirette regionali - Formazione)</v>
          </cell>
          <cell r="V5089">
            <v>0</v>
          </cell>
          <cell r="W5089">
            <v>0</v>
          </cell>
          <cell r="X5089">
            <v>0</v>
          </cell>
        </row>
        <row r="5090">
          <cell r="J5090" t="str">
            <v>TOTAL</v>
          </cell>
          <cell r="Q5090" t="str">
            <v>(B.3)  Manutenzione e riparazione (ordinaria esternalizzata) - Totale)</v>
          </cell>
          <cell r="V5090">
            <v>208000</v>
          </cell>
          <cell r="W5090">
            <v>218272</v>
          </cell>
          <cell r="X5090">
            <v>0</v>
          </cell>
        </row>
        <row r="5091">
          <cell r="J5091" t="str">
            <v>INPUTB4</v>
          </cell>
          <cell r="P5091" t="str">
            <v>B4</v>
          </cell>
          <cell r="Q5091" t="str">
            <v>(Manutenzione e riparazione ordinaria esternalizzata per immobili e loro pertinenze)</v>
          </cell>
          <cell r="R5091" t="str">
            <v>AB&amp;S</v>
          </cell>
          <cell r="S5091" t="str">
            <v>ASLC14_6</v>
          </cell>
          <cell r="T5091" t="str">
            <v>AB&amp;S</v>
          </cell>
          <cell r="U5091" t="str">
            <v>AOIC04_6</v>
          </cell>
          <cell r="V5091">
            <v>0</v>
          </cell>
          <cell r="W5091">
            <v>0</v>
          </cell>
          <cell r="X5091">
            <v>0</v>
          </cell>
        </row>
        <row r="5092">
          <cell r="J5092" t="str">
            <v>INPUTB4</v>
          </cell>
          <cell r="P5092" t="str">
            <v>B4</v>
          </cell>
          <cell r="Q5092" t="str">
            <v>(Manutenzione e riparazione ordinaria esternalizzata per impianti e macchinari)</v>
          </cell>
          <cell r="R5092" t="str">
            <v>AB&amp;S</v>
          </cell>
          <cell r="S5092" t="str">
            <v>ASLC14_7</v>
          </cell>
          <cell r="T5092" t="str">
            <v>AB&amp;S</v>
          </cell>
          <cell r="U5092" t="str">
            <v>AOIC04_7</v>
          </cell>
          <cell r="V5092">
            <v>0</v>
          </cell>
          <cell r="W5092">
            <v>0</v>
          </cell>
          <cell r="X5092">
            <v>0</v>
          </cell>
        </row>
        <row r="5093">
          <cell r="J5093" t="str">
            <v>INPUTB4</v>
          </cell>
          <cell r="P5093" t="str">
            <v>B4</v>
          </cell>
          <cell r="Q5093" t="str">
            <v>(Manutenzione e riparazione ordinaria esternalizzata per mobili e macchine)</v>
          </cell>
          <cell r="R5093" t="str">
            <v>AB&amp;S</v>
          </cell>
          <cell r="S5093" t="str">
            <v>ASLC14_9</v>
          </cell>
          <cell r="T5093" t="str">
            <v>AB&amp;S</v>
          </cell>
          <cell r="U5093" t="str">
            <v>AOIC04_9</v>
          </cell>
          <cell r="V5093">
            <v>0</v>
          </cell>
          <cell r="W5093">
            <v>0</v>
          </cell>
          <cell r="X5093">
            <v>0</v>
          </cell>
        </row>
        <row r="5094">
          <cell r="J5094" t="str">
            <v>INPUTB4</v>
          </cell>
          <cell r="P5094" t="str">
            <v>B4</v>
          </cell>
          <cell r="Q5094" t="str">
            <v>(Manutenzione e riparazione ordinaria esternalizzata per attrezzature tecnico-scientifiche sanitarie)</v>
          </cell>
          <cell r="R5094" t="str">
            <v>AB&amp;S</v>
          </cell>
          <cell r="S5094" t="str">
            <v>ASLC14_8</v>
          </cell>
          <cell r="T5094" t="str">
            <v>AB&amp;S</v>
          </cell>
          <cell r="U5094" t="str">
            <v>AOIC04_8</v>
          </cell>
          <cell r="V5094">
            <v>208000</v>
          </cell>
          <cell r="W5094">
            <v>218272</v>
          </cell>
          <cell r="X5094">
            <v>0</v>
          </cell>
        </row>
        <row r="5095">
          <cell r="J5095" t="str">
            <v>INPUTB4</v>
          </cell>
          <cell r="P5095" t="str">
            <v>B4</v>
          </cell>
          <cell r="Q5095" t="str">
            <v>(Manutenzione e riparazione ordinaria esternalizzata per automezzi sanitari)</v>
          </cell>
          <cell r="R5095" t="str">
            <v>AB&amp;S</v>
          </cell>
          <cell r="S5095" t="str">
            <v>ASLC14_9</v>
          </cell>
          <cell r="T5095" t="str">
            <v>AB&amp;S</v>
          </cell>
          <cell r="U5095" t="str">
            <v>AOIC04_9</v>
          </cell>
          <cell r="V5095">
            <v>0</v>
          </cell>
          <cell r="W5095">
            <v>0</v>
          </cell>
          <cell r="X5095">
            <v>0</v>
          </cell>
        </row>
        <row r="5096">
          <cell r="J5096" t="str">
            <v>INPUTB4</v>
          </cell>
          <cell r="P5096" t="str">
            <v>B4</v>
          </cell>
          <cell r="Q5096" t="str">
            <v>(Manutenzione e riparazione ordinaria esternalizzata per automezzi non sanitari)</v>
          </cell>
          <cell r="R5096" t="str">
            <v>AB&amp;S</v>
          </cell>
          <cell r="S5096" t="str">
            <v>ASLC14_9</v>
          </cell>
          <cell r="T5096" t="str">
            <v>AB&amp;S</v>
          </cell>
          <cell r="U5096" t="str">
            <v>AOIC04_9</v>
          </cell>
          <cell r="V5096">
            <v>0</v>
          </cell>
          <cell r="W5096">
            <v>0</v>
          </cell>
          <cell r="X5096">
            <v>0</v>
          </cell>
        </row>
        <row r="5097">
          <cell r="J5097" t="str">
            <v>INPUTB4</v>
          </cell>
          <cell r="P5097" t="str">
            <v>B4</v>
          </cell>
          <cell r="Q5097" t="str">
            <v>(Altre manutenzioni e riparazioni)</v>
          </cell>
          <cell r="R5097" t="str">
            <v>AB&amp;S</v>
          </cell>
          <cell r="S5097" t="str">
            <v>ASLC14_9</v>
          </cell>
          <cell r="T5097" t="str">
            <v>AB&amp;S</v>
          </cell>
          <cell r="U5097" t="str">
            <v>AOIC04_9</v>
          </cell>
          <cell r="V5097">
            <v>0</v>
          </cell>
          <cell r="W5097">
            <v>0</v>
          </cell>
          <cell r="X5097">
            <v>0</v>
          </cell>
        </row>
        <row r="5098">
          <cell r="J5098" t="str">
            <v>INPUTB4</v>
          </cell>
          <cell r="P5098" t="str">
            <v>B4</v>
          </cell>
          <cell r="Q5098" t="str">
            <v>(Manutenzioni e riparazioni da ATS/ASST/Fondazioni della Regione)</v>
          </cell>
          <cell r="R5098" t="str">
            <v>AB&amp;S</v>
          </cell>
          <cell r="S5098" t="str">
            <v>ASLC14_9</v>
          </cell>
          <cell r="T5098" t="str">
            <v>AB&amp;S</v>
          </cell>
          <cell r="U5098" t="str">
            <v>AOIC04_9</v>
          </cell>
          <cell r="V5098">
            <v>0</v>
          </cell>
          <cell r="W5098">
            <v>0</v>
          </cell>
          <cell r="X5098">
            <v>0</v>
          </cell>
        </row>
        <row r="5099">
          <cell r="J5099" t="str">
            <v>TOTAL</v>
          </cell>
          <cell r="Q5099" t="str">
            <v>(B.4)   Godimento di beni di terzi - Totale)</v>
          </cell>
          <cell r="V5099">
            <v>77000</v>
          </cell>
          <cell r="W5099">
            <v>66601</v>
          </cell>
          <cell r="X5099">
            <v>0</v>
          </cell>
        </row>
        <row r="5100">
          <cell r="J5100" t="str">
            <v>INPUTB5</v>
          </cell>
          <cell r="P5100" t="str">
            <v>B5</v>
          </cell>
          <cell r="Q5100" t="str">
            <v>(Affitti passivi)</v>
          </cell>
          <cell r="R5100" t="str">
            <v>AB&amp;S</v>
          </cell>
          <cell r="S5100" t="str">
            <v>ASLC14_25</v>
          </cell>
          <cell r="T5100" t="str">
            <v>AB&amp;S</v>
          </cell>
          <cell r="U5100" t="str">
            <v>AOIC04_25</v>
          </cell>
          <cell r="V5100">
            <v>0</v>
          </cell>
          <cell r="W5100">
            <v>0</v>
          </cell>
          <cell r="X5100">
            <v>0</v>
          </cell>
        </row>
        <row r="5101">
          <cell r="J5101" t="str">
            <v>INPUTB5</v>
          </cell>
          <cell r="P5101" t="str">
            <v>B5</v>
          </cell>
          <cell r="Q5101" t="str">
            <v>(Spese condominiali)</v>
          </cell>
          <cell r="R5101" t="str">
            <v>AB&amp;S</v>
          </cell>
          <cell r="S5101" t="str">
            <v>ASLC14_25</v>
          </cell>
          <cell r="T5101" t="str">
            <v>AB&amp;S</v>
          </cell>
          <cell r="U5101" t="str">
            <v>AOIC04_25</v>
          </cell>
          <cell r="V5101">
            <v>0</v>
          </cell>
          <cell r="W5101">
            <v>0</v>
          </cell>
          <cell r="X5101">
            <v>0</v>
          </cell>
        </row>
        <row r="5102">
          <cell r="J5102" t="str">
            <v>INPUTB5</v>
          </cell>
          <cell r="P5102" t="str">
            <v>B5</v>
          </cell>
          <cell r="Q5102" t="str">
            <v>(Canoni di Noleggio sanitari (esclusa protesica))</v>
          </cell>
          <cell r="R5102" t="str">
            <v>AB&amp;S</v>
          </cell>
          <cell r="S5102" t="str">
            <v>ASLC14_26</v>
          </cell>
          <cell r="T5102" t="str">
            <v>AB&amp;S</v>
          </cell>
          <cell r="U5102" t="str">
            <v>AOIC04_26</v>
          </cell>
          <cell r="V5102">
            <v>76000</v>
          </cell>
          <cell r="W5102">
            <v>66601</v>
          </cell>
          <cell r="X5102">
            <v>0</v>
          </cell>
        </row>
        <row r="5103">
          <cell r="J5103" t="str">
            <v>INPUTB5</v>
          </cell>
          <cell r="P5103" t="str">
            <v>B5</v>
          </cell>
          <cell r="Q5103" t="str">
            <v>(Canoni di Noleggio sanitari relativi a protesica)</v>
          </cell>
          <cell r="T5103" t="str">
            <v>AB&amp;S</v>
          </cell>
          <cell r="U5103" t="str">
            <v>AOIC04_26</v>
          </cell>
          <cell r="V5103">
            <v>0</v>
          </cell>
          <cell r="W5103">
            <v>0</v>
          </cell>
          <cell r="X5103">
            <v>0</v>
          </cell>
        </row>
        <row r="5104">
          <cell r="J5104" t="str">
            <v>INPUTB5</v>
          </cell>
          <cell r="P5104" t="str">
            <v>B5</v>
          </cell>
          <cell r="Q5104" t="str">
            <v>(Canoni di Noleggio non sanitari)</v>
          </cell>
          <cell r="R5104" t="str">
            <v>AB&amp;S</v>
          </cell>
          <cell r="S5104" t="str">
            <v>ASLC14_26</v>
          </cell>
          <cell r="T5104" t="str">
            <v>AB&amp;S</v>
          </cell>
          <cell r="U5104" t="str">
            <v>AOIC04_26</v>
          </cell>
          <cell r="V5104">
            <v>1000</v>
          </cell>
          <cell r="W5104">
            <v>0</v>
          </cell>
          <cell r="X5104">
            <v>0</v>
          </cell>
        </row>
        <row r="5105">
          <cell r="J5105" t="str">
            <v>INPUTB5</v>
          </cell>
          <cell r="P5105" t="str">
            <v>B5</v>
          </cell>
          <cell r="Q5105" t="str">
            <v>(Canoni di leasing sanitari)</v>
          </cell>
          <cell r="R5105" t="str">
            <v>AB&amp;S</v>
          </cell>
          <cell r="S5105" t="str">
            <v>ASLC14_26</v>
          </cell>
          <cell r="T5105" t="str">
            <v>AB&amp;S</v>
          </cell>
          <cell r="U5105" t="str">
            <v>AOIC04_26</v>
          </cell>
          <cell r="V5105">
            <v>0</v>
          </cell>
          <cell r="W5105">
            <v>0</v>
          </cell>
          <cell r="X5105">
            <v>0</v>
          </cell>
        </row>
        <row r="5106">
          <cell r="J5106" t="str">
            <v>INPUTB5</v>
          </cell>
          <cell r="P5106" t="str">
            <v>B5</v>
          </cell>
          <cell r="Q5106" t="str">
            <v>(Canoni di leasing non sanitari)</v>
          </cell>
          <cell r="R5106" t="str">
            <v>AB&amp;S</v>
          </cell>
          <cell r="S5106" t="str">
            <v>ASLC14_26</v>
          </cell>
          <cell r="T5106" t="str">
            <v>AB&amp;S</v>
          </cell>
          <cell r="U5106" t="str">
            <v>AOIC04_26</v>
          </cell>
          <cell r="V5106">
            <v>0</v>
          </cell>
          <cell r="W5106">
            <v>0</v>
          </cell>
          <cell r="X5106">
            <v>0</v>
          </cell>
        </row>
        <row r="5107">
          <cell r="J5107" t="str">
            <v>INPUTB5</v>
          </cell>
          <cell r="P5107" t="str">
            <v>B5</v>
          </cell>
          <cell r="Q5107" t="str">
            <v>Canoni di project financing</v>
          </cell>
          <cell r="R5107" t="str">
            <v>AB&amp;S</v>
          </cell>
          <cell r="S5107" t="str">
            <v>ASLC14_26</v>
          </cell>
          <cell r="T5107" t="str">
            <v>AB&amp;S</v>
          </cell>
          <cell r="U5107" t="str">
            <v>AOIC04_26</v>
          </cell>
          <cell r="V5107">
            <v>0</v>
          </cell>
          <cell r="W5107">
            <v>0</v>
          </cell>
          <cell r="X5107">
            <v>0</v>
          </cell>
        </row>
        <row r="5108">
          <cell r="J5108" t="str">
            <v>INPUTB5</v>
          </cell>
          <cell r="P5108" t="str">
            <v>B5</v>
          </cell>
          <cell r="Q5108" t="str">
            <v>(Locazioni e noleggi da ATS/ASST/Fondazioni della Regione)</v>
          </cell>
          <cell r="R5108" t="str">
            <v>AB&amp;S</v>
          </cell>
          <cell r="S5108" t="str">
            <v>ASLC14_26</v>
          </cell>
          <cell r="T5108" t="str">
            <v>AB&amp;S</v>
          </cell>
          <cell r="U5108" t="str">
            <v>AOIC04_26</v>
          </cell>
          <cell r="V5108">
            <v>0</v>
          </cell>
          <cell r="W5108">
            <v>0</v>
          </cell>
          <cell r="X5108">
            <v>0</v>
          </cell>
        </row>
        <row r="5109">
          <cell r="J5109" t="str">
            <v>TOTAL</v>
          </cell>
          <cell r="Q5109" t="str">
            <v>(Costo del Personale (Totale))</v>
          </cell>
          <cell r="V5109">
            <v>0</v>
          </cell>
          <cell r="W5109">
            <v>68652</v>
          </cell>
          <cell r="X5109">
            <v>0</v>
          </cell>
        </row>
        <row r="5110">
          <cell r="J5110" t="str">
            <v>TOTAL</v>
          </cell>
          <cell r="Q5110" t="str">
            <v>(B.5 Personale del ruolo sanitario - Totale)</v>
          </cell>
          <cell r="V5110">
            <v>0</v>
          </cell>
          <cell r="W5110">
            <v>11742</v>
          </cell>
          <cell r="X5110">
            <v>0</v>
          </cell>
        </row>
        <row r="5111">
          <cell r="J5111" t="str">
            <v>INPUTB.6.a</v>
          </cell>
          <cell r="P5111" t="str">
            <v>B.6.a</v>
          </cell>
          <cell r="Q5111" t="str">
            <v>(Ruolo Sanitario - T.INDETERMINATO - - Personale dirigente medico / veterinario - Competenze fisse)</v>
          </cell>
          <cell r="V5111">
            <v>0</v>
          </cell>
          <cell r="W5111">
            <v>0</v>
          </cell>
          <cell r="X5111">
            <v>0</v>
          </cell>
        </row>
        <row r="5112">
          <cell r="J5112" t="str">
            <v>INPUTB.6.a</v>
          </cell>
          <cell r="P5112" t="str">
            <v>B.6.a</v>
          </cell>
          <cell r="Q5112" t="str">
            <v>(Ruolo Sanitario - T.INDETERMINATO - - Personale dirigente medico / veterinario - Straordinario)</v>
          </cell>
          <cell r="V5112">
            <v>0</v>
          </cell>
          <cell r="W5112">
            <v>0</v>
          </cell>
          <cell r="X5112">
            <v>0</v>
          </cell>
        </row>
        <row r="5113">
          <cell r="J5113" t="str">
            <v>INPUTB.6.a</v>
          </cell>
          <cell r="P5113" t="str">
            <v>B.6.a</v>
          </cell>
          <cell r="Q5113" t="str">
            <v>(Ruolo Sanitario - T.INDETERMINATO - - Personale dirigente medico / veterinario - Retr. Posizione)</v>
          </cell>
          <cell r="V5113">
            <v>0</v>
          </cell>
          <cell r="W5113">
            <v>0</v>
          </cell>
          <cell r="X5113">
            <v>0</v>
          </cell>
        </row>
        <row r="5114">
          <cell r="J5114" t="str">
            <v>INPUTB.6.a</v>
          </cell>
          <cell r="P5114" t="str">
            <v>B.6.a</v>
          </cell>
          <cell r="Q5114" t="str">
            <v>(Ruolo Sanitario - T.INDETERMINATO - - Personale dirigente medico / veterinario - Indennità varie)</v>
          </cell>
          <cell r="V5114">
            <v>0</v>
          </cell>
          <cell r="W5114">
            <v>0</v>
          </cell>
          <cell r="X5114">
            <v>0</v>
          </cell>
        </row>
        <row r="5115">
          <cell r="J5115" t="str">
            <v>INPUTB.6.a</v>
          </cell>
          <cell r="P5115" t="str">
            <v>B.6.a</v>
          </cell>
          <cell r="Q5115" t="str">
            <v>(Ruolo Sanitario - T.INDETERMINATO - - Personale dirigente medico / veterinario - Competenze personale comandato)</v>
          </cell>
          <cell r="V5115">
            <v>0</v>
          </cell>
          <cell r="W5115">
            <v>0</v>
          </cell>
          <cell r="X5115">
            <v>0</v>
          </cell>
        </row>
        <row r="5116">
          <cell r="J5116" t="str">
            <v>INPUTB.6.a</v>
          </cell>
          <cell r="P5116" t="str">
            <v>B.6.a</v>
          </cell>
          <cell r="Q5116" t="str">
            <v>(Ruolo Sanitario - T.INDETERMINATO - - Personale dirigente medico / veterinario - Incentivazione (retribuzione di risultato))</v>
          </cell>
          <cell r="V5116">
            <v>0</v>
          </cell>
          <cell r="W5116">
            <v>0</v>
          </cell>
          <cell r="X5116">
            <v>0</v>
          </cell>
        </row>
        <row r="5117">
          <cell r="J5117" t="str">
            <v>INPUTB.6.a</v>
          </cell>
          <cell r="P5117" t="str">
            <v>B.6.a</v>
          </cell>
          <cell r="Q5117" t="str">
            <v>(Ruolo Sanitario - T.INDETERMINATO - - Personale dirigente medico / veterinario - Risorse aggiuntive regionali)</v>
          </cell>
          <cell r="V5117">
            <v>0</v>
          </cell>
          <cell r="W5117">
            <v>0</v>
          </cell>
          <cell r="X5117">
            <v>0</v>
          </cell>
        </row>
        <row r="5118">
          <cell r="J5118" t="str">
            <v>INPUTB.6.a</v>
          </cell>
          <cell r="P5118" t="str">
            <v>B.6.a</v>
          </cell>
          <cell r="Q5118" t="str">
            <v>(Ruolo Sanitario - T.INDETERMINATO - - Personale dirigente medico / veterinario - Accantonamento per ferie maturate e non godute)</v>
          </cell>
          <cell r="V5118">
            <v>0</v>
          </cell>
          <cell r="W5118">
            <v>0</v>
          </cell>
          <cell r="X5118">
            <v>0</v>
          </cell>
        </row>
        <row r="5119">
          <cell r="J5119" t="str">
            <v>INPUTB.6.a</v>
          </cell>
          <cell r="P5119" t="str">
            <v>B.6.a</v>
          </cell>
          <cell r="Q5119" t="str">
            <v>(Ruolo Sanitario - T.INDETERMINATO - - Personale dirigente medico / veterinario - Oneri sociali*)</v>
          </cell>
          <cell r="V5119">
            <v>0</v>
          </cell>
          <cell r="W5119">
            <v>0</v>
          </cell>
          <cell r="X5119">
            <v>0</v>
          </cell>
        </row>
        <row r="5120">
          <cell r="J5120" t="str">
            <v>INPUTB.6.a</v>
          </cell>
          <cell r="P5120" t="str">
            <v>B.6.a</v>
          </cell>
          <cell r="Q5120" t="str">
            <v>(Ruolo Sanitario - T.INDETERMINATO - - Personale dirigente medico / veterinario - Accantonamento a TFR)</v>
          </cell>
          <cell r="V5120">
            <v>0</v>
          </cell>
          <cell r="W5120">
            <v>0</v>
          </cell>
          <cell r="X5120">
            <v>0</v>
          </cell>
        </row>
        <row r="5121">
          <cell r="J5121" t="str">
            <v>INPUTB.6.a</v>
          </cell>
          <cell r="P5121" t="str">
            <v>B.6.a</v>
          </cell>
          <cell r="Q5121" t="str">
            <v>(Ruolo Sanitario - T.INDETERMINATO - - Personale dirigente medico / veterinario - Accantonamento trattamento quiescenza e simili)</v>
          </cell>
          <cell r="V5121">
            <v>0</v>
          </cell>
          <cell r="W5121">
            <v>0</v>
          </cell>
          <cell r="X5121">
            <v>0</v>
          </cell>
        </row>
        <row r="5122">
          <cell r="J5122" t="str">
            <v>INPUTB.6.a</v>
          </cell>
          <cell r="P5122" t="str">
            <v>B.6.a</v>
          </cell>
          <cell r="Q5122" t="str">
            <v>(Ruolo Sanitario - T.INDETERMINATO - - Personale dirigente medico / veterinario - Altri costi del personale)</v>
          </cell>
          <cell r="V5122">
            <v>0</v>
          </cell>
          <cell r="W5122">
            <v>0</v>
          </cell>
          <cell r="X5122">
            <v>0</v>
          </cell>
        </row>
        <row r="5123">
          <cell r="J5123" t="str">
            <v>INPUTB.6.a</v>
          </cell>
          <cell r="P5123" t="str">
            <v>B.6.a</v>
          </cell>
          <cell r="Q5123" t="str">
            <v>(Ruolo Sanitario - T.DETERMINATO - - Personale dirigente medico / veterinario - Competenze fisse)</v>
          </cell>
          <cell r="V5123">
            <v>0</v>
          </cell>
          <cell r="W5123">
            <v>0</v>
          </cell>
          <cell r="X5123">
            <v>0</v>
          </cell>
        </row>
        <row r="5124">
          <cell r="J5124" t="str">
            <v>INPUTB.6.a</v>
          </cell>
          <cell r="P5124" t="str">
            <v>B.6.a</v>
          </cell>
          <cell r="Q5124" t="str">
            <v>(Ruolo Sanitario - T.DETERMINATO - - Personale dirigente medico / veterinario - Straordinario)</v>
          </cell>
          <cell r="V5124">
            <v>0</v>
          </cell>
          <cell r="W5124">
            <v>0</v>
          </cell>
          <cell r="X5124">
            <v>0</v>
          </cell>
        </row>
        <row r="5125">
          <cell r="J5125" t="str">
            <v>INPUTB.6.a</v>
          </cell>
          <cell r="P5125" t="str">
            <v>B.6.a</v>
          </cell>
          <cell r="Q5125" t="str">
            <v>(Ruolo Sanitario - T.DETERMINATO - - Personale dirigente medico / veterinario - Retr. Posizione)</v>
          </cell>
          <cell r="V5125">
            <v>0</v>
          </cell>
          <cell r="W5125">
            <v>0</v>
          </cell>
          <cell r="X5125">
            <v>0</v>
          </cell>
        </row>
        <row r="5126">
          <cell r="J5126" t="str">
            <v>INPUTB.6.a</v>
          </cell>
          <cell r="P5126" t="str">
            <v>B.6.a</v>
          </cell>
          <cell r="Q5126" t="str">
            <v>(Ruolo Sanitario - T.DETERMINATO - - Personale dirigente medico / veterinario - Indennità varie)</v>
          </cell>
          <cell r="V5126">
            <v>0</v>
          </cell>
          <cell r="W5126">
            <v>0</v>
          </cell>
          <cell r="X5126">
            <v>0</v>
          </cell>
        </row>
        <row r="5127">
          <cell r="J5127" t="str">
            <v>INPUTB.6.a</v>
          </cell>
          <cell r="P5127" t="str">
            <v>B.6.a</v>
          </cell>
          <cell r="Q5127" t="str">
            <v>(Ruolo Sanitario - T.DETERMINATO - - Personale dirigente medico / veterinario - Competenze personale comandato)</v>
          </cell>
          <cell r="V5127">
            <v>0</v>
          </cell>
          <cell r="W5127">
            <v>0</v>
          </cell>
          <cell r="X5127">
            <v>0</v>
          </cell>
        </row>
        <row r="5128">
          <cell r="J5128" t="str">
            <v>INPUTB.6.a</v>
          </cell>
          <cell r="P5128" t="str">
            <v>B.6.a</v>
          </cell>
          <cell r="Q5128" t="str">
            <v>(Ruolo Sanitario - T.DETERMINATO - - Personale dirigente medico / veterinario - Incentivazione (retribuzione di risultato))</v>
          </cell>
          <cell r="V5128">
            <v>0</v>
          </cell>
          <cell r="W5128">
            <v>0</v>
          </cell>
          <cell r="X5128">
            <v>0</v>
          </cell>
        </row>
        <row r="5129">
          <cell r="J5129" t="str">
            <v>INPUTB.6.a</v>
          </cell>
          <cell r="P5129" t="str">
            <v>B.6.a</v>
          </cell>
          <cell r="Q5129" t="str">
            <v>(Ruolo Sanitario - T.DETERMINATO - - Personale dirigente medico / veterinario - Risorse aggiuntive regionali)</v>
          </cell>
          <cell r="V5129">
            <v>0</v>
          </cell>
          <cell r="W5129">
            <v>0</v>
          </cell>
          <cell r="X5129">
            <v>0</v>
          </cell>
        </row>
        <row r="5130">
          <cell r="J5130" t="str">
            <v>INPUTB.6.a</v>
          </cell>
          <cell r="P5130" t="str">
            <v>B.6.a</v>
          </cell>
          <cell r="Q5130" t="str">
            <v>(Ruolo Sanitario - T.DETERMINATO - - Personale dirigente medico / veterinario - Accantonamento per ferie maturate e non godute)</v>
          </cell>
          <cell r="V5130">
            <v>0</v>
          </cell>
          <cell r="W5130">
            <v>0</v>
          </cell>
          <cell r="X5130">
            <v>0</v>
          </cell>
        </row>
        <row r="5131">
          <cell r="J5131" t="str">
            <v>INPUTB.6.a</v>
          </cell>
          <cell r="P5131" t="str">
            <v>B.6.a</v>
          </cell>
          <cell r="Q5131" t="str">
            <v>(Ruolo Sanitario - T.DETERMINATO - - Personale dirigente medico / veterinario - Oneri sociali*)</v>
          </cell>
          <cell r="V5131">
            <v>0</v>
          </cell>
          <cell r="W5131">
            <v>0</v>
          </cell>
          <cell r="X5131">
            <v>0</v>
          </cell>
        </row>
        <row r="5132">
          <cell r="J5132" t="str">
            <v>INPUTB.6.a</v>
          </cell>
          <cell r="P5132" t="str">
            <v>B.6.a</v>
          </cell>
          <cell r="Q5132" t="str">
            <v>(Ruolo Sanitario - T.DETERMINATO - - Personale dirigente medico / veterinario - Accantonamento a TFR)</v>
          </cell>
          <cell r="V5132">
            <v>0</v>
          </cell>
          <cell r="W5132">
            <v>0</v>
          </cell>
          <cell r="X5132">
            <v>0</v>
          </cell>
        </row>
        <row r="5133">
          <cell r="J5133" t="str">
            <v>INPUTB.6.a</v>
          </cell>
          <cell r="P5133" t="str">
            <v>B.6.a</v>
          </cell>
          <cell r="Q5133" t="str">
            <v>(Ruolo Sanitario - T.DETERMINATO - - Personale dirigente medico / veterinario - Accantonamento trattamento quiescenza e simili)</v>
          </cell>
          <cell r="V5133">
            <v>0</v>
          </cell>
          <cell r="W5133">
            <v>0</v>
          </cell>
          <cell r="X5133">
            <v>0</v>
          </cell>
        </row>
        <row r="5134">
          <cell r="J5134" t="str">
            <v>INPUTB.6.a</v>
          </cell>
          <cell r="P5134" t="str">
            <v>B.6.a</v>
          </cell>
          <cell r="Q5134" t="str">
            <v>(Ruolo Sanitario - T.DETERMINATO - - Personale dirigente medico / veterinario - Altri costi del personale)</v>
          </cell>
          <cell r="V5134">
            <v>0</v>
          </cell>
          <cell r="W5134">
            <v>0</v>
          </cell>
          <cell r="X5134">
            <v>0</v>
          </cell>
        </row>
        <row r="5135">
          <cell r="J5135" t="str">
            <v>INPUTB.6.a</v>
          </cell>
          <cell r="P5135" t="str">
            <v>B.6.a</v>
          </cell>
          <cell r="Q5135" t="str">
            <v>(Ruolo Sanitario - T.ALTRO - - Personale dirigente medico / veterinario - Competenze fisse)</v>
          </cell>
          <cell r="V5135">
            <v>0</v>
          </cell>
          <cell r="W5135">
            <v>0</v>
          </cell>
          <cell r="X5135">
            <v>0</v>
          </cell>
        </row>
        <row r="5136">
          <cell r="J5136" t="str">
            <v>INPUTB.6.a</v>
          </cell>
          <cell r="P5136" t="str">
            <v>B.6.a</v>
          </cell>
          <cell r="Q5136" t="str">
            <v>(Ruolo Sanitario - T.ALTRO - - Personale dirigente medico / veterinario - Straordinario)</v>
          </cell>
          <cell r="V5136">
            <v>0</v>
          </cell>
          <cell r="W5136">
            <v>0</v>
          </cell>
          <cell r="X5136">
            <v>0</v>
          </cell>
        </row>
        <row r="5137">
          <cell r="J5137" t="str">
            <v>INPUTB.6.a</v>
          </cell>
          <cell r="P5137" t="str">
            <v>B.6.a</v>
          </cell>
          <cell r="Q5137" t="str">
            <v>(Ruolo Sanitario - T.ALTRO - - Personale dirigente medico / veterinario - Retr. Posizione)</v>
          </cell>
          <cell r="V5137">
            <v>0</v>
          </cell>
          <cell r="W5137">
            <v>0</v>
          </cell>
          <cell r="X5137">
            <v>0</v>
          </cell>
        </row>
        <row r="5138">
          <cell r="J5138" t="str">
            <v>INPUTB.6.a</v>
          </cell>
          <cell r="P5138" t="str">
            <v>B.6.a</v>
          </cell>
          <cell r="Q5138" t="str">
            <v>(Ruolo Sanitario - T.ALTRO - - Personale dirigente medico / veterinario - Indennità varie)</v>
          </cell>
          <cell r="V5138">
            <v>0</v>
          </cell>
          <cell r="W5138">
            <v>0</v>
          </cell>
          <cell r="X5138">
            <v>0</v>
          </cell>
        </row>
        <row r="5139">
          <cell r="J5139" t="str">
            <v>INPUTB.6.a</v>
          </cell>
          <cell r="P5139" t="str">
            <v>B.6.a</v>
          </cell>
          <cell r="Q5139" t="str">
            <v>(Ruolo Sanitario - T.ALTRO - - Personale dirigente medico / veterinario - Competenze personale comandato)</v>
          </cell>
          <cell r="V5139">
            <v>0</v>
          </cell>
          <cell r="W5139">
            <v>0</v>
          </cell>
          <cell r="X5139">
            <v>0</v>
          </cell>
        </row>
        <row r="5140">
          <cell r="J5140" t="str">
            <v>INPUTB.6.a</v>
          </cell>
          <cell r="P5140" t="str">
            <v>B.6.a</v>
          </cell>
          <cell r="Q5140" t="str">
            <v>(Ruolo Sanitario - T.ALTRO - - Personale dirigente medico / veterinario - Incentivazione (retribuzione di risultato))</v>
          </cell>
          <cell r="V5140">
            <v>0</v>
          </cell>
          <cell r="W5140">
            <v>0</v>
          </cell>
          <cell r="X5140">
            <v>0</v>
          </cell>
        </row>
        <row r="5141">
          <cell r="J5141" t="str">
            <v>INPUTB.6.a</v>
          </cell>
          <cell r="P5141" t="str">
            <v>B.6.a</v>
          </cell>
          <cell r="Q5141" t="str">
            <v>(Ruolo Sanitario - T.ALTRO - - Personale dirigente medico / veterinario - Risorse aggiuntive regionali)</v>
          </cell>
          <cell r="V5141">
            <v>0</v>
          </cell>
          <cell r="W5141">
            <v>0</v>
          </cell>
          <cell r="X5141">
            <v>0</v>
          </cell>
        </row>
        <row r="5142">
          <cell r="J5142" t="str">
            <v>INPUTB.6.a</v>
          </cell>
          <cell r="P5142" t="str">
            <v>B.6.a</v>
          </cell>
          <cell r="Q5142" t="str">
            <v>(Ruolo Sanitario - T.ALTRO - - Personale dirigente medico / veterinario - Accantonamento per ferie maturate e non godute)</v>
          </cell>
          <cell r="V5142">
            <v>0</v>
          </cell>
          <cell r="W5142">
            <v>0</v>
          </cell>
          <cell r="X5142">
            <v>0</v>
          </cell>
        </row>
        <row r="5143">
          <cell r="J5143" t="str">
            <v>INPUTB.6.a</v>
          </cell>
          <cell r="P5143" t="str">
            <v>B.6.a</v>
          </cell>
          <cell r="Q5143" t="str">
            <v>(Ruolo Sanitario - T.ALTRO - - Personale dirigente medico / veterinario - Oneri sociali*)</v>
          </cell>
          <cell r="V5143">
            <v>0</v>
          </cell>
          <cell r="W5143">
            <v>0</v>
          </cell>
          <cell r="X5143">
            <v>0</v>
          </cell>
        </row>
        <row r="5144">
          <cell r="J5144" t="str">
            <v>INPUTB.6.a</v>
          </cell>
          <cell r="P5144" t="str">
            <v>B.6.a</v>
          </cell>
          <cell r="Q5144" t="str">
            <v>(Ruolo Sanitario - T.ALTRO - - Personale dirigente medico / veterinario - Accantonamento a TFR)</v>
          </cell>
          <cell r="V5144">
            <v>0</v>
          </cell>
          <cell r="W5144">
            <v>0</v>
          </cell>
          <cell r="X5144">
            <v>0</v>
          </cell>
        </row>
        <row r="5145">
          <cell r="J5145" t="str">
            <v>INPUTB.6.a</v>
          </cell>
          <cell r="P5145" t="str">
            <v>B.6.a</v>
          </cell>
          <cell r="Q5145" t="str">
            <v>(Ruolo Sanitario - T.ALTRO - - Personale dirigente medico / veterinario - Accantonamento trattamento quiescenza e simili)</v>
          </cell>
          <cell r="V5145">
            <v>0</v>
          </cell>
          <cell r="W5145">
            <v>0</v>
          </cell>
          <cell r="X5145">
            <v>0</v>
          </cell>
        </row>
        <row r="5146">
          <cell r="J5146" t="str">
            <v>INPUTB.6.a</v>
          </cell>
          <cell r="P5146" t="str">
            <v>B.6.a</v>
          </cell>
          <cell r="Q5146" t="str">
            <v>(Ruolo Sanitario - T.ALTRO - - Personale dirigente medico / veterinario - Altri costi del personale)</v>
          </cell>
          <cell r="V5146">
            <v>0</v>
          </cell>
          <cell r="W5146">
            <v>0</v>
          </cell>
          <cell r="X5146">
            <v>0</v>
          </cell>
        </row>
        <row r="5147">
          <cell r="J5147" t="str">
            <v>INPUTB.6.b</v>
          </cell>
          <cell r="P5147" t="str">
            <v>B.6.b</v>
          </cell>
          <cell r="Q5147" t="str">
            <v>(Ruolo Sanitario - T.INDETERMINATO- - Personale dirigente non medico - Competenze fisse)</v>
          </cell>
          <cell r="V5147">
            <v>0</v>
          </cell>
          <cell r="W5147">
            <v>0</v>
          </cell>
          <cell r="X5147">
            <v>0</v>
          </cell>
        </row>
        <row r="5148">
          <cell r="J5148" t="str">
            <v>INPUTB.6.b</v>
          </cell>
          <cell r="P5148" t="str">
            <v>B.6.b</v>
          </cell>
          <cell r="Q5148" t="str">
            <v>(Ruolo Sanitario - T.INDETERMINATO- - Personale dirigente non medico - Straordinario)</v>
          </cell>
          <cell r="V5148">
            <v>0</v>
          </cell>
          <cell r="W5148">
            <v>0</v>
          </cell>
          <cell r="X5148">
            <v>0</v>
          </cell>
        </row>
        <row r="5149">
          <cell r="J5149" t="str">
            <v>INPUTB.6.b</v>
          </cell>
          <cell r="P5149" t="str">
            <v>B.6.b</v>
          </cell>
          <cell r="Q5149" t="str">
            <v>(Ruolo Sanitario - T.INDETERMINATO- - Personale dirigente non medico - Retr. Posizione)</v>
          </cell>
          <cell r="V5149">
            <v>0</v>
          </cell>
          <cell r="W5149">
            <v>0</v>
          </cell>
          <cell r="X5149">
            <v>0</v>
          </cell>
        </row>
        <row r="5150">
          <cell r="J5150" t="str">
            <v>INPUTB.6.b</v>
          </cell>
          <cell r="P5150" t="str">
            <v>B.6.b</v>
          </cell>
          <cell r="Q5150" t="str">
            <v>(Ruolo Sanitario - T.INDETERMINATO- - Personale dirigente non medico - Indennità varie)</v>
          </cell>
          <cell r="V5150">
            <v>0</v>
          </cell>
          <cell r="W5150">
            <v>0</v>
          </cell>
          <cell r="X5150">
            <v>0</v>
          </cell>
        </row>
        <row r="5151">
          <cell r="J5151" t="str">
            <v>INPUTB.6.b</v>
          </cell>
          <cell r="P5151" t="str">
            <v>B.6.b</v>
          </cell>
          <cell r="Q5151" t="str">
            <v>(Ruolo Sanitario - T.INDETERMINATO- - Personale dirigente non medico - Competenze personale comandato)</v>
          </cell>
          <cell r="V5151">
            <v>0</v>
          </cell>
          <cell r="W5151">
            <v>0</v>
          </cell>
          <cell r="X5151">
            <v>0</v>
          </cell>
        </row>
        <row r="5152">
          <cell r="J5152" t="str">
            <v>INPUTB.6.b</v>
          </cell>
          <cell r="P5152" t="str">
            <v>B.6.b</v>
          </cell>
          <cell r="Q5152" t="str">
            <v>(Ruolo Sanitario - T.INDETERMINATO- - Personale dirigente non medico - Incentivazione (retribuzione di risultato))</v>
          </cell>
          <cell r="V5152">
            <v>0</v>
          </cell>
          <cell r="W5152">
            <v>0</v>
          </cell>
          <cell r="X5152">
            <v>0</v>
          </cell>
        </row>
        <row r="5153">
          <cell r="J5153" t="str">
            <v>INPUTB.6.b</v>
          </cell>
          <cell r="P5153" t="str">
            <v>B.6.b</v>
          </cell>
          <cell r="Q5153" t="str">
            <v>(Ruolo Sanitario - T.INDETERMINATO- - Personale dirigente non medico - Risorse aggiuntive regionali)</v>
          </cell>
          <cell r="V5153">
            <v>0</v>
          </cell>
          <cell r="W5153">
            <v>0</v>
          </cell>
          <cell r="X5153">
            <v>0</v>
          </cell>
        </row>
        <row r="5154">
          <cell r="J5154" t="str">
            <v>INPUTB.6.b</v>
          </cell>
          <cell r="P5154" t="str">
            <v>B.6.b</v>
          </cell>
          <cell r="Q5154" t="str">
            <v>(Ruolo Sanitario - T.INDETERMINATO- - Personale dirigente non medico - Accantonamento per ferie maturate e non godute)</v>
          </cell>
          <cell r="V5154">
            <v>0</v>
          </cell>
          <cell r="W5154">
            <v>0</v>
          </cell>
          <cell r="X5154">
            <v>0</v>
          </cell>
        </row>
        <row r="5155">
          <cell r="J5155" t="str">
            <v>INPUTB.6.b</v>
          </cell>
          <cell r="P5155" t="str">
            <v>B.6.b</v>
          </cell>
          <cell r="Q5155" t="str">
            <v>(Ruolo Sanitario - T.INDETERMINATO- - Personale dirigente non medico - Oneri sociali*)</v>
          </cell>
          <cell r="V5155">
            <v>0</v>
          </cell>
          <cell r="W5155">
            <v>0</v>
          </cell>
          <cell r="X5155">
            <v>0</v>
          </cell>
        </row>
        <row r="5156">
          <cell r="J5156" t="str">
            <v>INPUTB.6.b</v>
          </cell>
          <cell r="P5156" t="str">
            <v>B.6.b</v>
          </cell>
          <cell r="Q5156" t="str">
            <v>(Ruolo Sanitario - T.INDETERMINATO- - Personale dirigente non medico - Accantonamento a TFR)</v>
          </cell>
          <cell r="V5156">
            <v>0</v>
          </cell>
          <cell r="W5156">
            <v>0</v>
          </cell>
          <cell r="X5156">
            <v>0</v>
          </cell>
        </row>
        <row r="5157">
          <cell r="J5157" t="str">
            <v>INPUTB.6.b</v>
          </cell>
          <cell r="P5157" t="str">
            <v>B.6.b</v>
          </cell>
          <cell r="Q5157" t="str">
            <v>(Ruolo Sanitario - T.INDETERMINATO- - Personale dirigente non medico - Accantonamento trattamento quiescenza e simili)</v>
          </cell>
          <cell r="V5157">
            <v>0</v>
          </cell>
          <cell r="W5157">
            <v>0</v>
          </cell>
          <cell r="X5157">
            <v>0</v>
          </cell>
        </row>
        <row r="5158">
          <cell r="J5158" t="str">
            <v>INPUTB.6.b</v>
          </cell>
          <cell r="P5158" t="str">
            <v>B.6.b</v>
          </cell>
          <cell r="Q5158" t="str">
            <v>(Ruolo Sanitario - T.INDETERMINATO- - Personale dirigente non medico - Altri costi del personale)</v>
          </cell>
          <cell r="V5158">
            <v>0</v>
          </cell>
          <cell r="W5158">
            <v>0</v>
          </cell>
          <cell r="X5158">
            <v>0</v>
          </cell>
        </row>
        <row r="5159">
          <cell r="J5159" t="str">
            <v>INPUTB.6.b</v>
          </cell>
          <cell r="P5159" t="str">
            <v>B.6.b</v>
          </cell>
          <cell r="Q5159" t="str">
            <v>(Ruolo Sanitario - T.DETERMINATO - - Personale dirigente non medico - Competenze fisse)</v>
          </cell>
          <cell r="V5159">
            <v>0</v>
          </cell>
          <cell r="W5159">
            <v>0</v>
          </cell>
          <cell r="X5159">
            <v>0</v>
          </cell>
        </row>
        <row r="5160">
          <cell r="J5160" t="str">
            <v>INPUTB.6.b</v>
          </cell>
          <cell r="P5160" t="str">
            <v>B.6.b</v>
          </cell>
          <cell r="Q5160" t="str">
            <v>(Ruolo Sanitario - T.DETERMINATO - - Personale dirigente non medico - Straordinario)</v>
          </cell>
          <cell r="V5160">
            <v>0</v>
          </cell>
          <cell r="W5160">
            <v>0</v>
          </cell>
          <cell r="X5160">
            <v>0</v>
          </cell>
        </row>
        <row r="5161">
          <cell r="J5161" t="str">
            <v>INPUTB.6.b</v>
          </cell>
          <cell r="P5161" t="str">
            <v>B.6.b</v>
          </cell>
          <cell r="Q5161" t="str">
            <v>(Ruolo Sanitario - T.DETERMINATO - - Personale dirigente non medico - Retr. Posizione)</v>
          </cell>
          <cell r="V5161">
            <v>0</v>
          </cell>
          <cell r="W5161">
            <v>0</v>
          </cell>
          <cell r="X5161">
            <v>0</v>
          </cell>
        </row>
        <row r="5162">
          <cell r="J5162" t="str">
            <v>INPUTB.6.b</v>
          </cell>
          <cell r="P5162" t="str">
            <v>B.6.b</v>
          </cell>
          <cell r="Q5162" t="str">
            <v>(Ruolo Sanitario - T.DETERMINATO - - Personale dirigente non medico - Indennità varie)</v>
          </cell>
          <cell r="V5162">
            <v>0</v>
          </cell>
          <cell r="W5162">
            <v>0</v>
          </cell>
          <cell r="X5162">
            <v>0</v>
          </cell>
        </row>
        <row r="5163">
          <cell r="J5163" t="str">
            <v>INPUTB.6.b</v>
          </cell>
          <cell r="P5163" t="str">
            <v>B.6.b</v>
          </cell>
          <cell r="Q5163" t="str">
            <v>(Ruolo Sanitario - T.DETERMINATO - - Personale dirigente non medico - Competenze personale comandato)</v>
          </cell>
          <cell r="V5163">
            <v>0</v>
          </cell>
          <cell r="W5163">
            <v>0</v>
          </cell>
          <cell r="X5163">
            <v>0</v>
          </cell>
        </row>
        <row r="5164">
          <cell r="J5164" t="str">
            <v>INPUTB.6.b</v>
          </cell>
          <cell r="P5164" t="str">
            <v>B.6.b</v>
          </cell>
          <cell r="Q5164" t="str">
            <v>(Ruolo Sanitario - T.DETERMINATO - - Personale dirigente non medico - Incentivazione (retribuzione di risultato))</v>
          </cell>
          <cell r="V5164">
            <v>0</v>
          </cell>
          <cell r="W5164">
            <v>0</v>
          </cell>
          <cell r="X5164">
            <v>0</v>
          </cell>
        </row>
        <row r="5165">
          <cell r="J5165" t="str">
            <v>INPUTB.6.b</v>
          </cell>
          <cell r="P5165" t="str">
            <v>B.6.b</v>
          </cell>
          <cell r="Q5165" t="str">
            <v>(Ruolo Sanitario - T.DETERMINATO - - Personale dirigente non medico - Risorse aggiuntive regionali)</v>
          </cell>
          <cell r="V5165">
            <v>0</v>
          </cell>
          <cell r="W5165">
            <v>0</v>
          </cell>
          <cell r="X5165">
            <v>0</v>
          </cell>
        </row>
        <row r="5166">
          <cell r="J5166" t="str">
            <v>INPUTB.6.b</v>
          </cell>
          <cell r="P5166" t="str">
            <v>B.6.b</v>
          </cell>
          <cell r="Q5166" t="str">
            <v>(Ruolo Sanitario - T.DETERMINATO - - Personale dirigente non medico - Accantonamento per ferie maturate e non godute)</v>
          </cell>
          <cell r="V5166">
            <v>0</v>
          </cell>
          <cell r="W5166">
            <v>0</v>
          </cell>
          <cell r="X5166">
            <v>0</v>
          </cell>
        </row>
        <row r="5167">
          <cell r="J5167" t="str">
            <v>INPUTB.6.b</v>
          </cell>
          <cell r="P5167" t="str">
            <v>B.6.b</v>
          </cell>
          <cell r="Q5167" t="str">
            <v>(Ruolo Sanitario - T.DETERMINATO - - Personale dirigente non medico - Oneri sociali*)</v>
          </cell>
          <cell r="V5167">
            <v>0</v>
          </cell>
          <cell r="W5167">
            <v>0</v>
          </cell>
          <cell r="X5167">
            <v>0</v>
          </cell>
        </row>
        <row r="5168">
          <cell r="J5168" t="str">
            <v>INPUTB.6.b</v>
          </cell>
          <cell r="P5168" t="str">
            <v>B.6.b</v>
          </cell>
          <cell r="Q5168" t="str">
            <v>(Ruolo Sanitario - T.DETERMINATO - - Personale dirigente non medico - Accantonamento a TFR)</v>
          </cell>
          <cell r="V5168">
            <v>0</v>
          </cell>
          <cell r="W5168">
            <v>0</v>
          </cell>
          <cell r="X5168">
            <v>0</v>
          </cell>
        </row>
        <row r="5169">
          <cell r="J5169" t="str">
            <v>INPUTB.6.b</v>
          </cell>
          <cell r="P5169" t="str">
            <v>B.6.b</v>
          </cell>
          <cell r="Q5169" t="str">
            <v>(Ruolo Sanitario - T.DETERMINATO - - Personale dirigente non medico - Accantonamento trattamento quiescenza e simili)</v>
          </cell>
          <cell r="V5169">
            <v>0</v>
          </cell>
          <cell r="W5169">
            <v>0</v>
          </cell>
          <cell r="X5169">
            <v>0</v>
          </cell>
        </row>
        <row r="5170">
          <cell r="J5170" t="str">
            <v>INPUTB.6.b</v>
          </cell>
          <cell r="P5170" t="str">
            <v>B.6.b</v>
          </cell>
          <cell r="Q5170" t="str">
            <v>(Ruolo Sanitario - T.DETERMINATO - - Personale dirigente non medico - Altri costi del personale)</v>
          </cell>
          <cell r="V5170">
            <v>0</v>
          </cell>
          <cell r="W5170">
            <v>0</v>
          </cell>
          <cell r="X5170">
            <v>0</v>
          </cell>
        </row>
        <row r="5171">
          <cell r="J5171" t="str">
            <v>INPUTB.6.b</v>
          </cell>
          <cell r="P5171" t="str">
            <v>B.6.b</v>
          </cell>
          <cell r="Q5171" t="str">
            <v>(Ruolo Sanitario - ALTRO - - Personale dirigente non medico - Competenze fisse)</v>
          </cell>
          <cell r="V5171">
            <v>0</v>
          </cell>
          <cell r="W5171">
            <v>0</v>
          </cell>
          <cell r="X5171">
            <v>0</v>
          </cell>
        </row>
        <row r="5172">
          <cell r="J5172" t="str">
            <v>INPUTB.6.b</v>
          </cell>
          <cell r="P5172" t="str">
            <v>B.6.b</v>
          </cell>
          <cell r="Q5172" t="str">
            <v>(Ruolo Sanitario - ALTRO - - Personale dirigente non medico - Straordinario)</v>
          </cell>
          <cell r="V5172">
            <v>0</v>
          </cell>
          <cell r="W5172">
            <v>0</v>
          </cell>
          <cell r="X5172">
            <v>0</v>
          </cell>
        </row>
        <row r="5173">
          <cell r="J5173" t="str">
            <v>INPUTB.6.b</v>
          </cell>
          <cell r="P5173" t="str">
            <v>B.6.b</v>
          </cell>
          <cell r="Q5173" t="str">
            <v>(Ruolo Sanitario - ALTRO - - Personale dirigente non medico - Retr. Posizione)</v>
          </cell>
          <cell r="V5173">
            <v>0</v>
          </cell>
          <cell r="W5173">
            <v>0</v>
          </cell>
          <cell r="X5173">
            <v>0</v>
          </cell>
        </row>
        <row r="5174">
          <cell r="J5174" t="str">
            <v>INPUTB.6.b</v>
          </cell>
          <cell r="P5174" t="str">
            <v>B.6.b</v>
          </cell>
          <cell r="Q5174" t="str">
            <v>(Ruolo Sanitario - ALTRO - - Personale dirigente non medico - Indennità varie)</v>
          </cell>
          <cell r="V5174">
            <v>0</v>
          </cell>
          <cell r="W5174">
            <v>0</v>
          </cell>
          <cell r="X5174">
            <v>0</v>
          </cell>
        </row>
        <row r="5175">
          <cell r="J5175" t="str">
            <v>INPUTB.6.b</v>
          </cell>
          <cell r="P5175" t="str">
            <v>B.6.b</v>
          </cell>
          <cell r="Q5175" t="str">
            <v>(Ruolo Sanitario - ALTRO - - Personale dirigente non medico - Competenze personale comandato)</v>
          </cell>
          <cell r="V5175">
            <v>0</v>
          </cell>
          <cell r="W5175">
            <v>0</v>
          </cell>
          <cell r="X5175">
            <v>0</v>
          </cell>
        </row>
        <row r="5176">
          <cell r="J5176" t="str">
            <v>INPUTB.6.b</v>
          </cell>
          <cell r="P5176" t="str">
            <v>B.6.b</v>
          </cell>
          <cell r="Q5176" t="str">
            <v>(Ruolo Sanitario - ALTRO - - Personale dirigente non medico - Incentivazione (retribuzione di risultato))</v>
          </cell>
          <cell r="V5176">
            <v>0</v>
          </cell>
          <cell r="W5176">
            <v>0</v>
          </cell>
          <cell r="X5176">
            <v>0</v>
          </cell>
        </row>
        <row r="5177">
          <cell r="J5177" t="str">
            <v>INPUTB.6.b</v>
          </cell>
          <cell r="P5177" t="str">
            <v>B.6.b</v>
          </cell>
          <cell r="Q5177" t="str">
            <v>(Ruolo Sanitario - ALTRO - - Personale dirigente non medico - Risorse aggiuntive regionali)</v>
          </cell>
          <cell r="V5177">
            <v>0</v>
          </cell>
          <cell r="W5177">
            <v>0</v>
          </cell>
          <cell r="X5177">
            <v>0</v>
          </cell>
        </row>
        <row r="5178">
          <cell r="J5178" t="str">
            <v>INPUTB.6.b</v>
          </cell>
          <cell r="P5178" t="str">
            <v>B.6.b</v>
          </cell>
          <cell r="Q5178" t="str">
            <v>(Ruolo Sanitario - ALTRO - - Personale dirigente non medico - Accantonamento per ferie maturate e non godute)</v>
          </cell>
          <cell r="V5178">
            <v>0</v>
          </cell>
          <cell r="W5178">
            <v>0</v>
          </cell>
          <cell r="X5178">
            <v>0</v>
          </cell>
        </row>
        <row r="5179">
          <cell r="J5179" t="str">
            <v>INPUTB.6.b</v>
          </cell>
          <cell r="P5179" t="str">
            <v>B.6.b</v>
          </cell>
          <cell r="Q5179" t="str">
            <v>(Ruolo Sanitario - ALTRO - - Personale dirigente non medico - Oneri sociali*)</v>
          </cell>
          <cell r="V5179">
            <v>0</v>
          </cell>
          <cell r="W5179">
            <v>0</v>
          </cell>
          <cell r="X5179">
            <v>0</v>
          </cell>
        </row>
        <row r="5180">
          <cell r="J5180" t="str">
            <v>INPUTB.6.b</v>
          </cell>
          <cell r="P5180" t="str">
            <v>B.6.b</v>
          </cell>
          <cell r="Q5180" t="str">
            <v>(Ruolo Sanitario - ALTRO - - Personale dirigente non medico - Accantonamento a TFR)</v>
          </cell>
          <cell r="V5180">
            <v>0</v>
          </cell>
          <cell r="W5180">
            <v>0</v>
          </cell>
          <cell r="X5180">
            <v>0</v>
          </cell>
        </row>
        <row r="5181">
          <cell r="J5181" t="str">
            <v>INPUTB.6.b</v>
          </cell>
          <cell r="P5181" t="str">
            <v>B.6.b</v>
          </cell>
          <cell r="Q5181" t="str">
            <v>(Ruolo Sanitario - ALTRO - - Personale dirigente non medico - Accantonamento trattamento quiescenza e simili)</v>
          </cell>
          <cell r="V5181">
            <v>0</v>
          </cell>
          <cell r="W5181">
            <v>0</v>
          </cell>
          <cell r="X5181">
            <v>0</v>
          </cell>
        </row>
        <row r="5182">
          <cell r="J5182" t="str">
            <v>INPUTB.6.b</v>
          </cell>
          <cell r="P5182" t="str">
            <v>B.6.b</v>
          </cell>
          <cell r="Q5182" t="str">
            <v>(Ruolo Sanitario - ALTRO - - Personale dirigente non medico - Altri costi del personale)</v>
          </cell>
          <cell r="V5182">
            <v>0</v>
          </cell>
          <cell r="W5182">
            <v>0</v>
          </cell>
          <cell r="X5182">
            <v>0</v>
          </cell>
        </row>
        <row r="5183">
          <cell r="J5183" t="str">
            <v>INPUTB.6.c</v>
          </cell>
          <cell r="P5183" t="str">
            <v>B.6.c</v>
          </cell>
          <cell r="Q5183" t="str">
            <v>(Ruolo Sanitario - T.INDETERMINATO- - Personale comparto - Competenze fisse)</v>
          </cell>
          <cell r="V5183">
            <v>0</v>
          </cell>
          <cell r="W5183">
            <v>0</v>
          </cell>
          <cell r="X5183">
            <v>0</v>
          </cell>
        </row>
        <row r="5184">
          <cell r="J5184" t="str">
            <v>INPUTB.6.c</v>
          </cell>
          <cell r="P5184" t="str">
            <v>B.6.c</v>
          </cell>
          <cell r="Q5184" t="str">
            <v>(Ruolo Sanitario - T.INDETERMINATO- - Personale comparto - Straordinario)</v>
          </cell>
          <cell r="V5184">
            <v>0</v>
          </cell>
          <cell r="W5184">
            <v>0</v>
          </cell>
          <cell r="X5184">
            <v>0</v>
          </cell>
        </row>
        <row r="5185">
          <cell r="J5185" t="str">
            <v>INPUTB.6.c</v>
          </cell>
          <cell r="P5185" t="str">
            <v>B.6.c</v>
          </cell>
          <cell r="Q5185" t="str">
            <v>(Ruolo Sanitario - T.INDETERMINATO- - Personale comparto - Indennità varie)</v>
          </cell>
          <cell r="V5185">
            <v>0</v>
          </cell>
          <cell r="W5185">
            <v>0</v>
          </cell>
          <cell r="X5185">
            <v>0</v>
          </cell>
        </row>
        <row r="5186">
          <cell r="J5186" t="str">
            <v>INPUTB.6.c</v>
          </cell>
          <cell r="P5186" t="str">
            <v>B.6.c</v>
          </cell>
          <cell r="Q5186" t="str">
            <v>(Ruolo Sanitario - T.INDETERMINATO- - Personale comparto - Incentivazione alla produttività collettiva)</v>
          </cell>
          <cell r="V5186">
            <v>0</v>
          </cell>
          <cell r="W5186">
            <v>0</v>
          </cell>
          <cell r="X5186">
            <v>0</v>
          </cell>
        </row>
        <row r="5187">
          <cell r="J5187" t="str">
            <v>INPUTB.6.c</v>
          </cell>
          <cell r="P5187" t="str">
            <v>B.6.c</v>
          </cell>
          <cell r="Q5187" t="str">
            <v>(Ruolo Sanitario - T.INDETERMINATO- - Personale comparto - Competenze personale comandato)</v>
          </cell>
          <cell r="V5187">
            <v>0</v>
          </cell>
          <cell r="W5187">
            <v>0</v>
          </cell>
          <cell r="X5187">
            <v>0</v>
          </cell>
        </row>
        <row r="5188">
          <cell r="J5188" t="str">
            <v>INPUTB.6.c</v>
          </cell>
          <cell r="P5188" t="str">
            <v>B.6.c</v>
          </cell>
          <cell r="Q5188" t="str">
            <v>(Ruolo Sanitario - T.INDETERMINATO- - Personale comparto - Risorse aggiuntive regionali)</v>
          </cell>
          <cell r="V5188">
            <v>0</v>
          </cell>
          <cell r="W5188">
            <v>0</v>
          </cell>
          <cell r="X5188">
            <v>0</v>
          </cell>
        </row>
        <row r="5189">
          <cell r="J5189" t="str">
            <v>INPUTB.6.c</v>
          </cell>
          <cell r="P5189" t="str">
            <v>B.6.c</v>
          </cell>
          <cell r="Q5189" t="str">
            <v>(Ruolo Sanitario - T.INDETERMINATO- - Personale comparto - Accantonamento per ferie maturate e non godute)</v>
          </cell>
          <cell r="V5189">
            <v>0</v>
          </cell>
          <cell r="W5189">
            <v>0</v>
          </cell>
          <cell r="X5189">
            <v>0</v>
          </cell>
        </row>
        <row r="5190">
          <cell r="J5190" t="str">
            <v>INPUTB.6.c</v>
          </cell>
          <cell r="P5190" t="str">
            <v>B.6.c</v>
          </cell>
          <cell r="Q5190" t="str">
            <v>(Ruolo Sanitario - T.INDETERMINATO- - Personale comparto - Oneri sociali*)</v>
          </cell>
          <cell r="V5190">
            <v>0</v>
          </cell>
          <cell r="W5190">
            <v>0</v>
          </cell>
          <cell r="X5190">
            <v>0</v>
          </cell>
        </row>
        <row r="5191">
          <cell r="J5191" t="str">
            <v>INPUTB.6.c</v>
          </cell>
          <cell r="P5191" t="str">
            <v>B.6.c</v>
          </cell>
          <cell r="Q5191" t="str">
            <v>(Ruolo Sanitario - T.INDETERMINATO- - Personale comparto - Accantonamento a TFR)</v>
          </cell>
          <cell r="V5191">
            <v>0</v>
          </cell>
          <cell r="W5191">
            <v>0</v>
          </cell>
          <cell r="X5191">
            <v>0</v>
          </cell>
        </row>
        <row r="5192">
          <cell r="J5192" t="str">
            <v>INPUTB.6.c</v>
          </cell>
          <cell r="P5192" t="str">
            <v>B.6.c</v>
          </cell>
          <cell r="Q5192" t="str">
            <v>(Ruolo Sanitario - T.INDETERMINATO- - Personale comparto - Accantonamento trattamento quiescenza e simili)</v>
          </cell>
          <cell r="V5192">
            <v>0</v>
          </cell>
          <cell r="W5192">
            <v>0</v>
          </cell>
          <cell r="X5192">
            <v>0</v>
          </cell>
        </row>
        <row r="5193">
          <cell r="J5193" t="str">
            <v>INPUTB.6.c</v>
          </cell>
          <cell r="P5193" t="str">
            <v>B.6.c</v>
          </cell>
          <cell r="Q5193" t="str">
            <v>(Ruolo Sanitario - T.INDETERMINATO- - Personale comparto - Altri costi del personale)</v>
          </cell>
          <cell r="V5193">
            <v>0</v>
          </cell>
          <cell r="W5193">
            <v>0</v>
          </cell>
          <cell r="X5193">
            <v>0</v>
          </cell>
        </row>
        <row r="5194">
          <cell r="J5194" t="str">
            <v>INPUTB.6.c</v>
          </cell>
          <cell r="P5194" t="str">
            <v>B.6.c</v>
          </cell>
          <cell r="Q5194" t="str">
            <v>(Ruolo Sanitario - T.DETERMINATO- - Personale comparto - Competenze fisse)</v>
          </cell>
          <cell r="V5194">
            <v>0</v>
          </cell>
          <cell r="W5194">
            <v>9174</v>
          </cell>
          <cell r="X5194">
            <v>0</v>
          </cell>
        </row>
        <row r="5195">
          <cell r="J5195" t="str">
            <v>INPUTB.6.c</v>
          </cell>
          <cell r="P5195" t="str">
            <v>B.6.c</v>
          </cell>
          <cell r="Q5195" t="str">
            <v>(Ruolo Sanitario - T.DETERMINATO- - Personale comparto - Straordinario)</v>
          </cell>
          <cell r="V5195">
            <v>0</v>
          </cell>
          <cell r="W5195">
            <v>0</v>
          </cell>
          <cell r="X5195">
            <v>0</v>
          </cell>
        </row>
        <row r="5196">
          <cell r="J5196" t="str">
            <v>INPUTB.6.c</v>
          </cell>
          <cell r="P5196" t="str">
            <v>B.6.c</v>
          </cell>
          <cell r="Q5196" t="str">
            <v>(Ruolo Sanitario - T.DETERMINATO- - Personale comparto - Indennità varie)</v>
          </cell>
          <cell r="V5196">
            <v>0</v>
          </cell>
          <cell r="W5196">
            <v>0</v>
          </cell>
          <cell r="X5196">
            <v>0</v>
          </cell>
        </row>
        <row r="5197">
          <cell r="J5197" t="str">
            <v>INPUTB.6.c</v>
          </cell>
          <cell r="P5197" t="str">
            <v>B.6.c</v>
          </cell>
          <cell r="Q5197" t="str">
            <v>(Ruolo Sanitario - T.DETERMINATO- - Personale comparto - Incentivazione alla produttività collettiva)</v>
          </cell>
          <cell r="V5197">
            <v>0</v>
          </cell>
          <cell r="W5197">
            <v>0</v>
          </cell>
          <cell r="X5197">
            <v>0</v>
          </cell>
        </row>
        <row r="5198">
          <cell r="J5198" t="str">
            <v>INPUTB.6.c</v>
          </cell>
          <cell r="P5198" t="str">
            <v>B.6.c</v>
          </cell>
          <cell r="Q5198" t="str">
            <v>(Ruolo Sanitario - T.DETERMINATO- - Personale comparto - Competenze personale comandato)</v>
          </cell>
          <cell r="V5198">
            <v>0</v>
          </cell>
          <cell r="W5198">
            <v>0</v>
          </cell>
          <cell r="X5198">
            <v>0</v>
          </cell>
        </row>
        <row r="5199">
          <cell r="J5199" t="str">
            <v>INPUTB.6.c</v>
          </cell>
          <cell r="P5199" t="str">
            <v>B.6.c</v>
          </cell>
          <cell r="Q5199" t="str">
            <v>(Ruolo Sanitario - T.DETERMINATO- - Personale comparto - Risorse aggiuntive regionali)</v>
          </cell>
          <cell r="V5199">
            <v>0</v>
          </cell>
          <cell r="W5199">
            <v>0</v>
          </cell>
          <cell r="X5199">
            <v>0</v>
          </cell>
        </row>
        <row r="5200">
          <cell r="J5200" t="str">
            <v>INPUTB.6.c</v>
          </cell>
          <cell r="P5200" t="str">
            <v>B.6.c</v>
          </cell>
          <cell r="Q5200" t="str">
            <v>(Ruolo Sanitario - T.DETERMINATO- - Personale comparto - Accantonamento per ferie maturate e non godute)</v>
          </cell>
          <cell r="V5200">
            <v>0</v>
          </cell>
          <cell r="W5200">
            <v>0</v>
          </cell>
          <cell r="X5200">
            <v>0</v>
          </cell>
        </row>
        <row r="5201">
          <cell r="J5201" t="str">
            <v>INPUTB.6.c</v>
          </cell>
          <cell r="P5201" t="str">
            <v>B.6.c</v>
          </cell>
          <cell r="Q5201" t="str">
            <v>(Ruolo Sanitario - T.DETERMINATO- - Personale comparto - Oneri sociali*)</v>
          </cell>
          <cell r="V5201">
            <v>0</v>
          </cell>
          <cell r="W5201">
            <v>2568</v>
          </cell>
          <cell r="X5201">
            <v>0</v>
          </cell>
        </row>
        <row r="5202">
          <cell r="J5202" t="str">
            <v>INPUTB.6.c</v>
          </cell>
          <cell r="P5202" t="str">
            <v>B.6.c</v>
          </cell>
          <cell r="Q5202" t="str">
            <v>(Ruolo Sanitario - T.DETERMINATO- - Personale comparto - Accantonamento a TFR)</v>
          </cell>
          <cell r="V5202">
            <v>0</v>
          </cell>
          <cell r="W5202">
            <v>0</v>
          </cell>
          <cell r="X5202">
            <v>0</v>
          </cell>
        </row>
        <row r="5203">
          <cell r="J5203" t="str">
            <v>INPUTB.6.c</v>
          </cell>
          <cell r="P5203" t="str">
            <v>B.6.c</v>
          </cell>
          <cell r="Q5203" t="str">
            <v>(Ruolo Sanitario - T.DETERMINATO- - Personale comparto - Accantonamento trattamento quiescenza e simili)</v>
          </cell>
          <cell r="V5203">
            <v>0</v>
          </cell>
          <cell r="W5203">
            <v>0</v>
          </cell>
          <cell r="X5203">
            <v>0</v>
          </cell>
        </row>
        <row r="5204">
          <cell r="J5204" t="str">
            <v>INPUTB.6.c</v>
          </cell>
          <cell r="P5204" t="str">
            <v>B.6.c</v>
          </cell>
          <cell r="Q5204" t="str">
            <v>(Ruolo Sanitario - T.DETERMINATO- - Personale comparto - Altri costi del personale)</v>
          </cell>
          <cell r="V5204">
            <v>0</v>
          </cell>
          <cell r="W5204">
            <v>0</v>
          </cell>
          <cell r="X5204">
            <v>0</v>
          </cell>
        </row>
        <row r="5205">
          <cell r="J5205" t="str">
            <v>INPUTB.6.c</v>
          </cell>
          <cell r="P5205" t="str">
            <v>B.6.c</v>
          </cell>
          <cell r="Q5205" t="str">
            <v>(Ruolo Sanitario - T.ALTRO- - Personale comparto - Competenze fisse)</v>
          </cell>
          <cell r="V5205">
            <v>0</v>
          </cell>
          <cell r="W5205">
            <v>0</v>
          </cell>
          <cell r="X5205">
            <v>0</v>
          </cell>
        </row>
        <row r="5206">
          <cell r="J5206" t="str">
            <v>INPUTB.6.c</v>
          </cell>
          <cell r="P5206" t="str">
            <v>B.6.c</v>
          </cell>
          <cell r="Q5206" t="str">
            <v>(Ruolo Sanitario - T.ALTRO- - Personale comparto - Straordinario)</v>
          </cell>
          <cell r="V5206">
            <v>0</v>
          </cell>
          <cell r="W5206">
            <v>0</v>
          </cell>
          <cell r="X5206">
            <v>0</v>
          </cell>
        </row>
        <row r="5207">
          <cell r="J5207" t="str">
            <v>INPUTB.6.c</v>
          </cell>
          <cell r="P5207" t="str">
            <v>B.6.c</v>
          </cell>
          <cell r="Q5207" t="str">
            <v>(Ruolo Sanitario - T.ALTRO- - Personale comparto - Indennità varie)</v>
          </cell>
          <cell r="V5207">
            <v>0</v>
          </cell>
          <cell r="W5207">
            <v>0</v>
          </cell>
          <cell r="X5207">
            <v>0</v>
          </cell>
        </row>
        <row r="5208">
          <cell r="J5208" t="str">
            <v>INPUTB.6.c</v>
          </cell>
          <cell r="P5208" t="str">
            <v>B.6.c</v>
          </cell>
          <cell r="Q5208" t="str">
            <v>(Ruolo Sanitario - T.ALTRO- - Personale comparto - Incentivazione alla produttività collettiva)</v>
          </cell>
          <cell r="V5208">
            <v>0</v>
          </cell>
          <cell r="W5208">
            <v>0</v>
          </cell>
          <cell r="X5208">
            <v>0</v>
          </cell>
        </row>
        <row r="5209">
          <cell r="J5209" t="str">
            <v>INPUTB.6.c</v>
          </cell>
          <cell r="P5209" t="str">
            <v>B.6.c</v>
          </cell>
          <cell r="Q5209" t="str">
            <v>(Ruolo Sanitario - T.ALTRO- - Personale comparto - Competenze personale comandato)</v>
          </cell>
          <cell r="V5209">
            <v>0</v>
          </cell>
          <cell r="W5209">
            <v>0</v>
          </cell>
          <cell r="X5209">
            <v>0</v>
          </cell>
        </row>
        <row r="5210">
          <cell r="J5210" t="str">
            <v>INPUTB.6.c</v>
          </cell>
          <cell r="P5210" t="str">
            <v>B.6.c</v>
          </cell>
          <cell r="Q5210" t="str">
            <v>(Ruolo Sanitario - T.ALTRO- - Personale comparto - Risorse aggiuntive regionali)</v>
          </cell>
          <cell r="V5210">
            <v>0</v>
          </cell>
          <cell r="W5210">
            <v>0</v>
          </cell>
          <cell r="X5210">
            <v>0</v>
          </cell>
        </row>
        <row r="5211">
          <cell r="J5211" t="str">
            <v>INPUTB.6.c</v>
          </cell>
          <cell r="P5211" t="str">
            <v>B.6.c</v>
          </cell>
          <cell r="Q5211" t="str">
            <v>(Ruolo Sanitario - T.ALTRO- - Personale comparto - Accantonamento per ferie maturate e non godute)</v>
          </cell>
          <cell r="V5211">
            <v>0</v>
          </cell>
          <cell r="W5211">
            <v>0</v>
          </cell>
          <cell r="X5211">
            <v>0</v>
          </cell>
        </row>
        <row r="5212">
          <cell r="J5212" t="str">
            <v>INPUTB.6.c</v>
          </cell>
          <cell r="P5212" t="str">
            <v>B.6.c</v>
          </cell>
          <cell r="Q5212" t="str">
            <v>(Ruolo Sanitario - T.ALTRO- - Personale comparto - Oneri sociali*)</v>
          </cell>
          <cell r="V5212">
            <v>0</v>
          </cell>
          <cell r="W5212">
            <v>0</v>
          </cell>
          <cell r="X5212">
            <v>0</v>
          </cell>
        </row>
        <row r="5213">
          <cell r="J5213" t="str">
            <v>INPUTB.6.c</v>
          </cell>
          <cell r="P5213" t="str">
            <v>B.6.c</v>
          </cell>
          <cell r="Q5213" t="str">
            <v>(Ruolo Sanitario - T.ALTRO- - Personale comparto - Accantonamento a TFR)</v>
          </cell>
          <cell r="V5213">
            <v>0</v>
          </cell>
          <cell r="W5213">
            <v>0</v>
          </cell>
          <cell r="X5213">
            <v>0</v>
          </cell>
        </row>
        <row r="5214">
          <cell r="J5214" t="str">
            <v>INPUTB.6.c</v>
          </cell>
          <cell r="P5214" t="str">
            <v>B.6.c</v>
          </cell>
          <cell r="Q5214" t="str">
            <v>(Ruolo Sanitario - T.ALTRO- - Personale comparto - Accantonamento trattamento quiescenza e simili)</v>
          </cell>
          <cell r="V5214">
            <v>0</v>
          </cell>
          <cell r="W5214">
            <v>0</v>
          </cell>
          <cell r="X5214">
            <v>0</v>
          </cell>
        </row>
        <row r="5215">
          <cell r="J5215" t="str">
            <v>INPUTB.6.c</v>
          </cell>
          <cell r="P5215" t="str">
            <v>B.6.c</v>
          </cell>
          <cell r="Q5215" t="str">
            <v>(Ruolo Sanitario - T.ALTRO- - Personale comparto - Altri costi del personale)</v>
          </cell>
          <cell r="V5215">
            <v>0</v>
          </cell>
          <cell r="W5215">
            <v>0</v>
          </cell>
          <cell r="X5215">
            <v>0</v>
          </cell>
        </row>
        <row r="5216">
          <cell r="J5216" t="str">
            <v>TOTAL</v>
          </cell>
          <cell r="Q5216" t="str">
            <v>(B.6 Personale del ruolo professionale - Totale)</v>
          </cell>
          <cell r="V5216">
            <v>0</v>
          </cell>
          <cell r="W5216">
            <v>0</v>
          </cell>
          <cell r="X5216">
            <v>0</v>
          </cell>
        </row>
        <row r="5217">
          <cell r="J5217" t="str">
            <v>INPUTB.6.d</v>
          </cell>
          <cell r="P5217" t="str">
            <v>B.6.d</v>
          </cell>
          <cell r="Q5217" t="str">
            <v>(Ruolo professionale - T.INDETERMINATO- Personale dirigente - Competenze fisse)</v>
          </cell>
          <cell r="V5217">
            <v>0</v>
          </cell>
          <cell r="W5217">
            <v>0</v>
          </cell>
          <cell r="X5217">
            <v>0</v>
          </cell>
        </row>
        <row r="5218">
          <cell r="J5218" t="str">
            <v>INPUTB.6.d</v>
          </cell>
          <cell r="P5218" t="str">
            <v>B.6.d</v>
          </cell>
          <cell r="Q5218" t="str">
            <v>(Ruolo professionale - T.INDETERMINATO- Personale dirigente - Straordinario)</v>
          </cell>
          <cell r="V5218">
            <v>0</v>
          </cell>
          <cell r="W5218">
            <v>0</v>
          </cell>
          <cell r="X5218">
            <v>0</v>
          </cell>
        </row>
        <row r="5219">
          <cell r="J5219" t="str">
            <v>INPUTB.6.d</v>
          </cell>
          <cell r="P5219" t="str">
            <v>B.6.d</v>
          </cell>
          <cell r="Q5219" t="str">
            <v>(Ruolo professionale - T.INDETERMINATO- Personale dirigente - Retr. Posizione)</v>
          </cell>
          <cell r="V5219">
            <v>0</v>
          </cell>
          <cell r="W5219">
            <v>0</v>
          </cell>
          <cell r="X5219">
            <v>0</v>
          </cell>
        </row>
        <row r="5220">
          <cell r="J5220" t="str">
            <v>INPUTB.6.d</v>
          </cell>
          <cell r="P5220" t="str">
            <v>B.6.d</v>
          </cell>
          <cell r="Q5220" t="str">
            <v>(Ruolo professionale - T.INDETERMINATO- Personale dirigente - Indennità varie)</v>
          </cell>
          <cell r="V5220">
            <v>0</v>
          </cell>
          <cell r="W5220">
            <v>0</v>
          </cell>
          <cell r="X5220">
            <v>0</v>
          </cell>
        </row>
        <row r="5221">
          <cell r="J5221" t="str">
            <v>INPUTB.6.d</v>
          </cell>
          <cell r="P5221" t="str">
            <v>B.6.d</v>
          </cell>
          <cell r="Q5221" t="str">
            <v>(Ruolo professionale - T.INDETERMINATO- Personale dirigente - Competenze Personale comandato)</v>
          </cell>
          <cell r="V5221">
            <v>0</v>
          </cell>
          <cell r="W5221">
            <v>0</v>
          </cell>
          <cell r="X5221">
            <v>0</v>
          </cell>
        </row>
        <row r="5222">
          <cell r="J5222" t="str">
            <v>INPUTB.6.d</v>
          </cell>
          <cell r="P5222" t="str">
            <v>B.6.d</v>
          </cell>
          <cell r="Q5222" t="str">
            <v>(Ruolo professionale - T.INDETERMINATO- Personale dirigente - Incentivazione (retribuzione di risultato))</v>
          </cell>
          <cell r="V5222">
            <v>0</v>
          </cell>
          <cell r="W5222">
            <v>0</v>
          </cell>
          <cell r="X5222">
            <v>0</v>
          </cell>
        </row>
        <row r="5223">
          <cell r="J5223" t="str">
            <v>INPUTB.6.d</v>
          </cell>
          <cell r="P5223" t="str">
            <v>B.6.d</v>
          </cell>
          <cell r="Q5223" t="str">
            <v>(Ruolo professionale - T.INDETERMINATO- Personale dirigente - Risorse aggiuntive regionali)</v>
          </cell>
          <cell r="V5223">
            <v>0</v>
          </cell>
          <cell r="W5223">
            <v>0</v>
          </cell>
          <cell r="X5223">
            <v>0</v>
          </cell>
        </row>
        <row r="5224">
          <cell r="J5224" t="str">
            <v>INPUTB.6.d</v>
          </cell>
          <cell r="P5224" t="str">
            <v>B.6.d</v>
          </cell>
          <cell r="Q5224" t="str">
            <v>(Ruolo professionale - T.INDETERMINATO- Personale dirigente - Accantonamento per ferie maturate e non godute)</v>
          </cell>
          <cell r="V5224">
            <v>0</v>
          </cell>
          <cell r="W5224">
            <v>0</v>
          </cell>
          <cell r="X5224">
            <v>0</v>
          </cell>
        </row>
        <row r="5225">
          <cell r="J5225" t="str">
            <v>INPUTB.6.d</v>
          </cell>
          <cell r="P5225" t="str">
            <v>B.6.d</v>
          </cell>
          <cell r="Q5225" t="str">
            <v>(Ruolo professionale - T.INDETERMINATO- Personale dirigente - Oneri sociali*)</v>
          </cell>
          <cell r="V5225">
            <v>0</v>
          </cell>
          <cell r="W5225">
            <v>0</v>
          </cell>
          <cell r="X5225">
            <v>0</v>
          </cell>
        </row>
        <row r="5226">
          <cell r="J5226" t="str">
            <v>INPUTB.6.d</v>
          </cell>
          <cell r="P5226" t="str">
            <v>B.6.d</v>
          </cell>
          <cell r="Q5226" t="str">
            <v>(Ruolo professionale - T.INDETERMINATO- Personale dirigente - Accantonamento a TFR)</v>
          </cell>
          <cell r="V5226">
            <v>0</v>
          </cell>
          <cell r="W5226">
            <v>0</v>
          </cell>
          <cell r="X5226">
            <v>0</v>
          </cell>
        </row>
        <row r="5227">
          <cell r="J5227" t="str">
            <v>INPUTB.6.d</v>
          </cell>
          <cell r="P5227" t="str">
            <v>B.6.d</v>
          </cell>
          <cell r="Q5227" t="str">
            <v>(Ruolo professionale - T.INDETERMINATO- Personale dirigente - Accantonamento trattamento quiescenza e simili)</v>
          </cell>
          <cell r="V5227">
            <v>0</v>
          </cell>
          <cell r="W5227">
            <v>0</v>
          </cell>
          <cell r="X5227">
            <v>0</v>
          </cell>
        </row>
        <row r="5228">
          <cell r="J5228" t="str">
            <v>INPUTB.6.d</v>
          </cell>
          <cell r="P5228" t="str">
            <v>B.6.d</v>
          </cell>
          <cell r="Q5228" t="str">
            <v>(Ruolo professionale - T.INDETERMINATO- Personale dirigente - Altri costi del Ruolo professionale -)</v>
          </cell>
          <cell r="V5228">
            <v>0</v>
          </cell>
          <cell r="W5228">
            <v>0</v>
          </cell>
          <cell r="X5228">
            <v>0</v>
          </cell>
        </row>
        <row r="5229">
          <cell r="J5229" t="str">
            <v>INPUTB.6.d</v>
          </cell>
          <cell r="P5229" t="str">
            <v>B.6.d</v>
          </cell>
          <cell r="Q5229" t="str">
            <v>(Ruolo professionale - T.DETERMINATO- Personale dirigente - Competenze fisse)</v>
          </cell>
          <cell r="V5229">
            <v>0</v>
          </cell>
          <cell r="W5229">
            <v>0</v>
          </cell>
          <cell r="X5229">
            <v>0</v>
          </cell>
        </row>
        <row r="5230">
          <cell r="J5230" t="str">
            <v>INPUTB.6.d</v>
          </cell>
          <cell r="P5230" t="str">
            <v>B.6.d</v>
          </cell>
          <cell r="Q5230" t="str">
            <v>(Ruolo professionale - T.DETERMINATO- Personale dirigente - Straordinario)</v>
          </cell>
          <cell r="V5230">
            <v>0</v>
          </cell>
          <cell r="W5230">
            <v>0</v>
          </cell>
          <cell r="X5230">
            <v>0</v>
          </cell>
        </row>
        <row r="5231">
          <cell r="J5231" t="str">
            <v>INPUTB.6.d</v>
          </cell>
          <cell r="P5231" t="str">
            <v>B.6.d</v>
          </cell>
          <cell r="Q5231" t="str">
            <v>(Ruolo professionale - T.DETERMINATO- Personale dirigente - Retr. Posizione)</v>
          </cell>
          <cell r="V5231">
            <v>0</v>
          </cell>
          <cell r="W5231">
            <v>0</v>
          </cell>
          <cell r="X5231">
            <v>0</v>
          </cell>
        </row>
        <row r="5232">
          <cell r="J5232" t="str">
            <v>INPUTB.6.d</v>
          </cell>
          <cell r="P5232" t="str">
            <v>B.6.d</v>
          </cell>
          <cell r="Q5232" t="str">
            <v>(Ruolo professionale - T.DETERMINATO- Personale dirigente - Indennità varie)</v>
          </cell>
          <cell r="V5232">
            <v>0</v>
          </cell>
          <cell r="W5232">
            <v>0</v>
          </cell>
          <cell r="X5232">
            <v>0</v>
          </cell>
        </row>
        <row r="5233">
          <cell r="J5233" t="str">
            <v>INPUTB.6.d</v>
          </cell>
          <cell r="P5233" t="str">
            <v>B.6.d</v>
          </cell>
          <cell r="Q5233" t="str">
            <v>(Ruolo professionale - T.DETERMINATO- Personale dirigente - Competenze Personale comandato)</v>
          </cell>
          <cell r="V5233">
            <v>0</v>
          </cell>
          <cell r="W5233">
            <v>0</v>
          </cell>
          <cell r="X5233">
            <v>0</v>
          </cell>
        </row>
        <row r="5234">
          <cell r="J5234" t="str">
            <v>INPUTB.6.d</v>
          </cell>
          <cell r="P5234" t="str">
            <v>B.6.d</v>
          </cell>
          <cell r="Q5234" t="str">
            <v>(Ruolo professionale - T.DETERMINATO- Personale dirigente - Incentivazione (retribuzione di risultato))</v>
          </cell>
          <cell r="V5234">
            <v>0</v>
          </cell>
          <cell r="W5234">
            <v>0</v>
          </cell>
          <cell r="X5234">
            <v>0</v>
          </cell>
        </row>
        <row r="5235">
          <cell r="J5235" t="str">
            <v>INPUTB.6.d</v>
          </cell>
          <cell r="P5235" t="str">
            <v>B.6.d</v>
          </cell>
          <cell r="Q5235" t="str">
            <v>(Ruolo professionale - T.DETERMINATO- Personale dirigente - Risorse aggiuntive regionali)</v>
          </cell>
          <cell r="V5235">
            <v>0</v>
          </cell>
          <cell r="W5235">
            <v>0</v>
          </cell>
          <cell r="X5235">
            <v>0</v>
          </cell>
        </row>
        <row r="5236">
          <cell r="J5236" t="str">
            <v>INPUTB.6.d</v>
          </cell>
          <cell r="P5236" t="str">
            <v>B.6.d</v>
          </cell>
          <cell r="Q5236" t="str">
            <v>(Ruolo professionale - T.DETERMINATO- Personale dirigente - Accantonamento per ferie maturate e non godute)</v>
          </cell>
          <cell r="V5236">
            <v>0</v>
          </cell>
          <cell r="W5236">
            <v>0</v>
          </cell>
          <cell r="X5236">
            <v>0</v>
          </cell>
        </row>
        <row r="5237">
          <cell r="J5237" t="str">
            <v>INPUTB.6.d</v>
          </cell>
          <cell r="P5237" t="str">
            <v>B.6.d</v>
          </cell>
          <cell r="Q5237" t="str">
            <v>(Ruolo professionale - T.DETERMINATO- Personale dirigente - Oneri sociali*)</v>
          </cell>
          <cell r="V5237">
            <v>0</v>
          </cell>
          <cell r="W5237">
            <v>0</v>
          </cell>
          <cell r="X5237">
            <v>0</v>
          </cell>
        </row>
        <row r="5238">
          <cell r="J5238" t="str">
            <v>INPUTB.6.d</v>
          </cell>
          <cell r="P5238" t="str">
            <v>B.6.d</v>
          </cell>
          <cell r="Q5238" t="str">
            <v>(Ruolo professionale - T.DETERMINATO- Personale dirigente - Accantonamento a TFR)</v>
          </cell>
          <cell r="V5238">
            <v>0</v>
          </cell>
          <cell r="W5238">
            <v>0</v>
          </cell>
          <cell r="X5238">
            <v>0</v>
          </cell>
        </row>
        <row r="5239">
          <cell r="J5239" t="str">
            <v>INPUTB.6.d</v>
          </cell>
          <cell r="P5239" t="str">
            <v>B.6.d</v>
          </cell>
          <cell r="Q5239" t="str">
            <v>(Ruolo professionale - T.DETERMINATO- Personale dirigente - Accantonamento trattamento quiescenza e simili)</v>
          </cell>
          <cell r="V5239">
            <v>0</v>
          </cell>
          <cell r="W5239">
            <v>0</v>
          </cell>
          <cell r="X5239">
            <v>0</v>
          </cell>
        </row>
        <row r="5240">
          <cell r="J5240" t="str">
            <v>INPUTB.6.d</v>
          </cell>
          <cell r="P5240" t="str">
            <v>B.6.d</v>
          </cell>
          <cell r="Q5240" t="str">
            <v>(Ruolo professionale - T.DETERMINATO- Personale dirigente - Altri costi del Ruolo professionale -)</v>
          </cell>
          <cell r="V5240">
            <v>0</v>
          </cell>
          <cell r="W5240">
            <v>0</v>
          </cell>
          <cell r="X5240">
            <v>0</v>
          </cell>
        </row>
        <row r="5241">
          <cell r="J5241" t="str">
            <v>INPUTB.6.d</v>
          </cell>
          <cell r="P5241" t="str">
            <v>B.6.d</v>
          </cell>
          <cell r="Q5241" t="str">
            <v>(Ruolo professionale - T.ALTRO- Personale dirigente - Competenze fisse)</v>
          </cell>
          <cell r="V5241">
            <v>0</v>
          </cell>
          <cell r="W5241">
            <v>0</v>
          </cell>
          <cell r="X5241">
            <v>0</v>
          </cell>
        </row>
        <row r="5242">
          <cell r="J5242" t="str">
            <v>INPUTB.6.d</v>
          </cell>
          <cell r="P5242" t="str">
            <v>B.6.d</v>
          </cell>
          <cell r="Q5242" t="str">
            <v>(Ruolo professionale - T.ALTRO- Personale dirigente - Straordinario)</v>
          </cell>
          <cell r="V5242">
            <v>0</v>
          </cell>
          <cell r="W5242">
            <v>0</v>
          </cell>
          <cell r="X5242">
            <v>0</v>
          </cell>
        </row>
        <row r="5243">
          <cell r="J5243" t="str">
            <v>INPUTB.6.d</v>
          </cell>
          <cell r="P5243" t="str">
            <v>B.6.d</v>
          </cell>
          <cell r="Q5243" t="str">
            <v>(Ruolo professionale - T.ALTRO- Personale dirigente - Retr. Posizione)</v>
          </cell>
          <cell r="V5243">
            <v>0</v>
          </cell>
          <cell r="W5243">
            <v>0</v>
          </cell>
          <cell r="X5243">
            <v>0</v>
          </cell>
        </row>
        <row r="5244">
          <cell r="J5244" t="str">
            <v>INPUTB.6.d</v>
          </cell>
          <cell r="P5244" t="str">
            <v>B.6.d</v>
          </cell>
          <cell r="Q5244" t="str">
            <v>(Ruolo professionale - T.ALTRO- Personale dirigente - Indennità varie)</v>
          </cell>
          <cell r="V5244">
            <v>0</v>
          </cell>
          <cell r="W5244">
            <v>0</v>
          </cell>
          <cell r="X5244">
            <v>0</v>
          </cell>
        </row>
        <row r="5245">
          <cell r="J5245" t="str">
            <v>INPUTB.6.d</v>
          </cell>
          <cell r="P5245" t="str">
            <v>B.6.d</v>
          </cell>
          <cell r="Q5245" t="str">
            <v>(Ruolo professionale - T.ALTRO- Personale dirigente - Competenze Ruolo professionale - T.ALTRO- Personale comandato)</v>
          </cell>
          <cell r="V5245">
            <v>0</v>
          </cell>
          <cell r="W5245">
            <v>0</v>
          </cell>
          <cell r="X5245">
            <v>0</v>
          </cell>
        </row>
        <row r="5246">
          <cell r="J5246" t="str">
            <v>INPUTB.6.d</v>
          </cell>
          <cell r="P5246" t="str">
            <v>B.6.d</v>
          </cell>
          <cell r="Q5246" t="str">
            <v>(Ruolo professionale - T.ALTRO- Personale dirigente - Incentivazione (retribuzione di risultato))</v>
          </cell>
          <cell r="V5246">
            <v>0</v>
          </cell>
          <cell r="W5246">
            <v>0</v>
          </cell>
          <cell r="X5246">
            <v>0</v>
          </cell>
        </row>
        <row r="5247">
          <cell r="J5247" t="str">
            <v>INPUTB.6.d</v>
          </cell>
          <cell r="P5247" t="str">
            <v>B.6.d</v>
          </cell>
          <cell r="Q5247" t="str">
            <v>(Ruolo professionale - T.ALTRO- Personale dirigente - Risorse aggiuntive regionali)</v>
          </cell>
          <cell r="V5247">
            <v>0</v>
          </cell>
          <cell r="W5247">
            <v>0</v>
          </cell>
          <cell r="X5247">
            <v>0</v>
          </cell>
        </row>
        <row r="5248">
          <cell r="J5248" t="str">
            <v>INPUTB.6.d</v>
          </cell>
          <cell r="P5248" t="str">
            <v>B.6.d</v>
          </cell>
          <cell r="Q5248" t="str">
            <v>(Ruolo professionale - T.ALTRO- Personale dirigente - Accantonamento per ferie maturate e non godute)</v>
          </cell>
          <cell r="V5248">
            <v>0</v>
          </cell>
          <cell r="W5248">
            <v>0</v>
          </cell>
          <cell r="X5248">
            <v>0</v>
          </cell>
        </row>
        <row r="5249">
          <cell r="J5249" t="str">
            <v>INPUTB.6.d</v>
          </cell>
          <cell r="P5249" t="str">
            <v>B.6.d</v>
          </cell>
          <cell r="Q5249" t="str">
            <v>(Ruolo professionale - T.ALTRO- Personale dirigente - Oneri sociali*)</v>
          </cell>
          <cell r="V5249">
            <v>0</v>
          </cell>
          <cell r="W5249">
            <v>0</v>
          </cell>
          <cell r="X5249">
            <v>0</v>
          </cell>
        </row>
        <row r="5250">
          <cell r="J5250" t="str">
            <v>INPUTB.6.d</v>
          </cell>
          <cell r="P5250" t="str">
            <v>B.6.d</v>
          </cell>
          <cell r="Q5250" t="str">
            <v>(Ruolo professionale - T.ALTRO- Personale dirigente - Accantonamento a TFR)</v>
          </cell>
          <cell r="V5250">
            <v>0</v>
          </cell>
          <cell r="W5250">
            <v>0</v>
          </cell>
          <cell r="X5250">
            <v>0</v>
          </cell>
        </row>
        <row r="5251">
          <cell r="J5251" t="str">
            <v>INPUTB.6.d</v>
          </cell>
          <cell r="P5251" t="str">
            <v>B.6.d</v>
          </cell>
          <cell r="Q5251" t="str">
            <v>(Ruolo professionale - T.ALTRO- Personale dirigente - Accantonamento trattamento quiescenza e simili)</v>
          </cell>
          <cell r="V5251">
            <v>0</v>
          </cell>
          <cell r="W5251">
            <v>0</v>
          </cell>
          <cell r="X5251">
            <v>0</v>
          </cell>
        </row>
        <row r="5252">
          <cell r="J5252" t="str">
            <v>INPUTB.6.d</v>
          </cell>
          <cell r="P5252" t="str">
            <v>B.6.d</v>
          </cell>
          <cell r="Q5252" t="str">
            <v>(Ruolo professionale - T.ALTRO- Personale dirigente - Altri costi del Ruolo professionale -)</v>
          </cell>
          <cell r="V5252">
            <v>0</v>
          </cell>
          <cell r="W5252">
            <v>0</v>
          </cell>
          <cell r="X5252">
            <v>0</v>
          </cell>
        </row>
        <row r="5253">
          <cell r="J5253" t="str">
            <v>INPUTB.6.e</v>
          </cell>
          <cell r="P5253" t="str">
            <v>B.6.e</v>
          </cell>
          <cell r="Q5253" t="str">
            <v>(Ruolo professionale - T.INDETERMINATO - Personale comparto - Competenze fisse)</v>
          </cell>
          <cell r="V5253">
            <v>0</v>
          </cell>
          <cell r="W5253">
            <v>0</v>
          </cell>
          <cell r="X5253">
            <v>0</v>
          </cell>
        </row>
        <row r="5254">
          <cell r="J5254" t="str">
            <v>INPUTB.6.e</v>
          </cell>
          <cell r="P5254" t="str">
            <v>B.6.e</v>
          </cell>
          <cell r="Q5254" t="str">
            <v>(Ruolo professionale - T.INDETERMINATO - Personale comparto - Straordinario)</v>
          </cell>
          <cell r="V5254">
            <v>0</v>
          </cell>
          <cell r="W5254">
            <v>0</v>
          </cell>
          <cell r="X5254">
            <v>0</v>
          </cell>
        </row>
        <row r="5255">
          <cell r="J5255" t="str">
            <v>INPUTB.6.e</v>
          </cell>
          <cell r="P5255" t="str">
            <v>B.6.e</v>
          </cell>
          <cell r="Q5255" t="str">
            <v>(Ruolo professionale - T.INDETERMINATO - Personale comparto - Indennità varie)</v>
          </cell>
          <cell r="V5255">
            <v>0</v>
          </cell>
          <cell r="W5255">
            <v>0</v>
          </cell>
          <cell r="X5255">
            <v>0</v>
          </cell>
        </row>
        <row r="5256">
          <cell r="J5256" t="str">
            <v>INPUTB.6.e</v>
          </cell>
          <cell r="P5256" t="str">
            <v>B.6.e</v>
          </cell>
          <cell r="Q5256" t="str">
            <v>(Ruolo professionale - T.INDETERMINATO - Personale comparto - Incentivazione alla produttività collettiva)</v>
          </cell>
          <cell r="V5256">
            <v>0</v>
          </cell>
          <cell r="W5256">
            <v>0</v>
          </cell>
          <cell r="X5256">
            <v>0</v>
          </cell>
        </row>
        <row r="5257">
          <cell r="J5257" t="str">
            <v>INPUTB.6.e</v>
          </cell>
          <cell r="P5257" t="str">
            <v>B.6.e</v>
          </cell>
          <cell r="Q5257" t="str">
            <v>(Ruolo professionale - T.INDETERMINATO - Personale comparto - Competenze Ruolo professionale - Personale comandato)</v>
          </cell>
          <cell r="V5257">
            <v>0</v>
          </cell>
          <cell r="W5257">
            <v>0</v>
          </cell>
          <cell r="X5257">
            <v>0</v>
          </cell>
        </row>
        <row r="5258">
          <cell r="J5258" t="str">
            <v>INPUTB.6.e</v>
          </cell>
          <cell r="P5258" t="str">
            <v>B.6.e</v>
          </cell>
          <cell r="Q5258" t="str">
            <v>(Ruolo professionale - T.INDETERMINATO - Personale comparto - Risorse aggiuntive regionali)</v>
          </cell>
          <cell r="V5258">
            <v>0</v>
          </cell>
          <cell r="W5258">
            <v>0</v>
          </cell>
          <cell r="X5258">
            <v>0</v>
          </cell>
        </row>
        <row r="5259">
          <cell r="J5259" t="str">
            <v>INPUTB.6.e</v>
          </cell>
          <cell r="P5259" t="str">
            <v>B.6.e</v>
          </cell>
          <cell r="Q5259" t="str">
            <v>(Ruolo professionale - T.INDETERMINATO - Personale comparto - Accantonamento per ferie maturate e non godute)</v>
          </cell>
          <cell r="V5259">
            <v>0</v>
          </cell>
          <cell r="W5259">
            <v>0</v>
          </cell>
          <cell r="X5259">
            <v>0</v>
          </cell>
        </row>
        <row r="5260">
          <cell r="J5260" t="str">
            <v>INPUTB.6.e</v>
          </cell>
          <cell r="P5260" t="str">
            <v>B.6.e</v>
          </cell>
          <cell r="Q5260" t="str">
            <v>(Ruolo professionale - T.INDETERMINATO - Personale comparto - Oneri sociali*)</v>
          </cell>
          <cell r="V5260">
            <v>0</v>
          </cell>
          <cell r="W5260">
            <v>0</v>
          </cell>
          <cell r="X5260">
            <v>0</v>
          </cell>
        </row>
        <row r="5261">
          <cell r="J5261" t="str">
            <v>INPUTB.6.e</v>
          </cell>
          <cell r="P5261" t="str">
            <v>B.6.e</v>
          </cell>
          <cell r="Q5261" t="str">
            <v>(Ruolo professionale - T.INDETERMINATO - Personale comparto - Accantonamento a TFR)</v>
          </cell>
          <cell r="V5261">
            <v>0</v>
          </cell>
          <cell r="W5261">
            <v>0</v>
          </cell>
          <cell r="X5261">
            <v>0</v>
          </cell>
        </row>
        <row r="5262">
          <cell r="J5262" t="str">
            <v>INPUTB.6.e</v>
          </cell>
          <cell r="P5262" t="str">
            <v>B.6.e</v>
          </cell>
          <cell r="Q5262" t="str">
            <v>(Ruolo professionale - T.INDETERMINATO - Personale comparto - Accantonamento trattamento quiescenza e simili)</v>
          </cell>
          <cell r="V5262">
            <v>0</v>
          </cell>
          <cell r="W5262">
            <v>0</v>
          </cell>
          <cell r="X5262">
            <v>0</v>
          </cell>
        </row>
        <row r="5263">
          <cell r="J5263" t="str">
            <v>INPUTB.6.e</v>
          </cell>
          <cell r="P5263" t="str">
            <v>B.6.e</v>
          </cell>
          <cell r="Q5263" t="str">
            <v>(Ruolo professionale - T.INDETERMINATO - Personale comparto - Altri costi del personale)</v>
          </cell>
          <cell r="V5263">
            <v>0</v>
          </cell>
          <cell r="W5263">
            <v>0</v>
          </cell>
          <cell r="X5263">
            <v>0</v>
          </cell>
        </row>
        <row r="5264">
          <cell r="J5264" t="str">
            <v>INPUTB.6.e</v>
          </cell>
          <cell r="P5264" t="str">
            <v>B.6.e</v>
          </cell>
          <cell r="Q5264" t="str">
            <v>(Ruolo professionale - T.DETERMINATO - Personale comparto - Competenze fisse)</v>
          </cell>
          <cell r="V5264">
            <v>0</v>
          </cell>
          <cell r="W5264">
            <v>0</v>
          </cell>
          <cell r="X5264">
            <v>0</v>
          </cell>
        </row>
        <row r="5265">
          <cell r="J5265" t="str">
            <v>INPUTB.6.e</v>
          </cell>
          <cell r="P5265" t="str">
            <v>B.6.e</v>
          </cell>
          <cell r="Q5265" t="str">
            <v>(Ruolo professionale - T.DETERMINATO - Personale comparto - Straordinario)</v>
          </cell>
          <cell r="V5265">
            <v>0</v>
          </cell>
          <cell r="W5265">
            <v>0</v>
          </cell>
          <cell r="X5265">
            <v>0</v>
          </cell>
        </row>
        <row r="5266">
          <cell r="J5266" t="str">
            <v>INPUTB.6.e</v>
          </cell>
          <cell r="P5266" t="str">
            <v>B.6.e</v>
          </cell>
          <cell r="Q5266" t="str">
            <v>(Ruolo professionale - T.DETERMINATO - Personale comparto - Indennità varie)</v>
          </cell>
          <cell r="V5266">
            <v>0</v>
          </cell>
          <cell r="W5266">
            <v>0</v>
          </cell>
          <cell r="X5266">
            <v>0</v>
          </cell>
        </row>
        <row r="5267">
          <cell r="J5267" t="str">
            <v>INPUTB.6.e</v>
          </cell>
          <cell r="P5267" t="str">
            <v>B.6.e</v>
          </cell>
          <cell r="Q5267" t="str">
            <v>(Ruolo professionale - T.DETERMINATO - Personale comparto - Incentivazione alla produttività collettiva)</v>
          </cell>
          <cell r="V5267">
            <v>0</v>
          </cell>
          <cell r="W5267">
            <v>0</v>
          </cell>
          <cell r="X5267">
            <v>0</v>
          </cell>
        </row>
        <row r="5268">
          <cell r="J5268" t="str">
            <v>INPUTB.6.e</v>
          </cell>
          <cell r="P5268" t="str">
            <v>B.6.e</v>
          </cell>
          <cell r="Q5268" t="str">
            <v>(Ruolo professionale - T.DETERMINATO - Personale comparto - Competenze Ruolo professionale - Personale comandato)</v>
          </cell>
          <cell r="V5268">
            <v>0</v>
          </cell>
          <cell r="W5268">
            <v>0</v>
          </cell>
          <cell r="X5268">
            <v>0</v>
          </cell>
        </row>
        <row r="5269">
          <cell r="J5269" t="str">
            <v>INPUTB.6.e</v>
          </cell>
          <cell r="P5269" t="str">
            <v>B.6.e</v>
          </cell>
          <cell r="Q5269" t="str">
            <v>(Ruolo professionale - T.DETERMINATO - Personale comparto - Risorse aggiuntive regionali)</v>
          </cell>
          <cell r="V5269">
            <v>0</v>
          </cell>
          <cell r="W5269">
            <v>0</v>
          </cell>
          <cell r="X5269">
            <v>0</v>
          </cell>
        </row>
        <row r="5270">
          <cell r="J5270" t="str">
            <v>INPUTB.6.e</v>
          </cell>
          <cell r="P5270" t="str">
            <v>B.6.e</v>
          </cell>
          <cell r="Q5270" t="str">
            <v>(Ruolo professionale - T.DETERMINATO - Personale comparto - Accantonamento per ferie maturate e non godute)</v>
          </cell>
          <cell r="V5270">
            <v>0</v>
          </cell>
          <cell r="W5270">
            <v>0</v>
          </cell>
          <cell r="X5270">
            <v>0</v>
          </cell>
        </row>
        <row r="5271">
          <cell r="J5271" t="str">
            <v>INPUTB.6.e</v>
          </cell>
          <cell r="P5271" t="str">
            <v>B.6.e</v>
          </cell>
          <cell r="Q5271" t="str">
            <v>(Ruolo professionale - T.DETERMINATO - Personale comparto - Oneri sociali*)</v>
          </cell>
          <cell r="V5271">
            <v>0</v>
          </cell>
          <cell r="W5271">
            <v>0</v>
          </cell>
          <cell r="X5271">
            <v>0</v>
          </cell>
        </row>
        <row r="5272">
          <cell r="J5272" t="str">
            <v>INPUTB.6.e</v>
          </cell>
          <cell r="P5272" t="str">
            <v>B.6.e</v>
          </cell>
          <cell r="Q5272" t="str">
            <v>(Ruolo professionale - T.DETERMINATO - Personale comparto - Accantonamento a TFR)</v>
          </cell>
          <cell r="V5272">
            <v>0</v>
          </cell>
          <cell r="W5272">
            <v>0</v>
          </cell>
          <cell r="X5272">
            <v>0</v>
          </cell>
        </row>
        <row r="5273">
          <cell r="J5273" t="str">
            <v>INPUTB.6.e</v>
          </cell>
          <cell r="P5273" t="str">
            <v>B.6.e</v>
          </cell>
          <cell r="Q5273" t="str">
            <v>(Ruolo professionale - T.DETERMINATO - Personale comparto - Accantonamento trattamento quiescenza e simili)</v>
          </cell>
          <cell r="V5273">
            <v>0</v>
          </cell>
          <cell r="W5273">
            <v>0</v>
          </cell>
          <cell r="X5273">
            <v>0</v>
          </cell>
        </row>
        <row r="5274">
          <cell r="J5274" t="str">
            <v>INPUTB.6.e</v>
          </cell>
          <cell r="P5274" t="str">
            <v>B.6.e</v>
          </cell>
          <cell r="Q5274" t="str">
            <v>(Ruolo professionale - T.DETERMINATO - Personale comparto - Altri costi del personale)</v>
          </cell>
          <cell r="V5274">
            <v>0</v>
          </cell>
          <cell r="W5274">
            <v>0</v>
          </cell>
          <cell r="X5274">
            <v>0</v>
          </cell>
        </row>
        <row r="5275">
          <cell r="J5275" t="str">
            <v>INPUTB.6.e</v>
          </cell>
          <cell r="P5275" t="str">
            <v>B.6.e</v>
          </cell>
          <cell r="Q5275" t="str">
            <v>(Ruolo professionale - T.ALTRO - Personale comparto - Competenze fisse)</v>
          </cell>
          <cell r="V5275">
            <v>0</v>
          </cell>
          <cell r="W5275">
            <v>0</v>
          </cell>
          <cell r="X5275">
            <v>0</v>
          </cell>
        </row>
        <row r="5276">
          <cell r="J5276" t="str">
            <v>INPUTB.6.e</v>
          </cell>
          <cell r="P5276" t="str">
            <v>B.6.e</v>
          </cell>
          <cell r="Q5276" t="str">
            <v>(Ruolo professionale - T.ALTRO - Personale comparto - Straordinario)</v>
          </cell>
          <cell r="V5276">
            <v>0</v>
          </cell>
          <cell r="W5276">
            <v>0</v>
          </cell>
          <cell r="X5276">
            <v>0</v>
          </cell>
        </row>
        <row r="5277">
          <cell r="J5277" t="str">
            <v>INPUTB.6.e</v>
          </cell>
          <cell r="P5277" t="str">
            <v>B.6.e</v>
          </cell>
          <cell r="Q5277" t="str">
            <v>(Ruolo professionale - T.ALTRO - Personale comparto - Indennità varie)</v>
          </cell>
          <cell r="V5277">
            <v>0</v>
          </cell>
          <cell r="W5277">
            <v>0</v>
          </cell>
          <cell r="X5277">
            <v>0</v>
          </cell>
        </row>
        <row r="5278">
          <cell r="J5278" t="str">
            <v>INPUTB.6.e</v>
          </cell>
          <cell r="P5278" t="str">
            <v>B.6.e</v>
          </cell>
          <cell r="Q5278" t="str">
            <v>(Ruolo professionale - T.ALTRO - Personale comparto - Incentivazione alla produttività collettiva)</v>
          </cell>
          <cell r="V5278">
            <v>0</v>
          </cell>
          <cell r="W5278">
            <v>0</v>
          </cell>
          <cell r="X5278">
            <v>0</v>
          </cell>
        </row>
        <row r="5279">
          <cell r="J5279" t="str">
            <v>INPUTB.6.e</v>
          </cell>
          <cell r="P5279" t="str">
            <v>B.6.e</v>
          </cell>
          <cell r="Q5279" t="str">
            <v>(Ruolo professionale - T.ALTRO - Personale comparto - Competenze Ruolo professionale - Personale comandato)</v>
          </cell>
          <cell r="V5279">
            <v>0</v>
          </cell>
          <cell r="W5279">
            <v>0</v>
          </cell>
          <cell r="X5279">
            <v>0</v>
          </cell>
        </row>
        <row r="5280">
          <cell r="J5280" t="str">
            <v>INPUTB.6.e</v>
          </cell>
          <cell r="P5280" t="str">
            <v>B.6.e</v>
          </cell>
          <cell r="Q5280" t="str">
            <v>(Ruolo professionale - T.ALTRO - Personale comparto - Risorse aggiuntive regionali)</v>
          </cell>
          <cell r="V5280">
            <v>0</v>
          </cell>
          <cell r="W5280">
            <v>0</v>
          </cell>
          <cell r="X5280">
            <v>0</v>
          </cell>
        </row>
        <row r="5281">
          <cell r="J5281" t="str">
            <v>INPUTB.6.e</v>
          </cell>
          <cell r="P5281" t="str">
            <v>B.6.e</v>
          </cell>
          <cell r="Q5281" t="str">
            <v>(Ruolo professionale - T.ALTRO - Personale comparto - Accantonamento per ferie maturate e non godute)</v>
          </cell>
          <cell r="V5281">
            <v>0</v>
          </cell>
          <cell r="W5281">
            <v>0</v>
          </cell>
          <cell r="X5281">
            <v>0</v>
          </cell>
        </row>
        <row r="5282">
          <cell r="J5282" t="str">
            <v>INPUTB.6.e</v>
          </cell>
          <cell r="P5282" t="str">
            <v>B.6.e</v>
          </cell>
          <cell r="Q5282" t="str">
            <v>(Ruolo professionale - T.ALTRO - Personale comparto - Oneri sociali*)</v>
          </cell>
          <cell r="V5282">
            <v>0</v>
          </cell>
          <cell r="W5282">
            <v>0</v>
          </cell>
          <cell r="X5282">
            <v>0</v>
          </cell>
        </row>
        <row r="5283">
          <cell r="J5283" t="str">
            <v>INPUTB.6.e</v>
          </cell>
          <cell r="P5283" t="str">
            <v>B.6.e</v>
          </cell>
          <cell r="Q5283" t="str">
            <v>(Ruolo professionale - T.ALTRO - Personale comparto - Accantonamento a TFR)</v>
          </cell>
          <cell r="V5283">
            <v>0</v>
          </cell>
          <cell r="W5283">
            <v>0</v>
          </cell>
          <cell r="X5283">
            <v>0</v>
          </cell>
        </row>
        <row r="5284">
          <cell r="J5284" t="str">
            <v>INPUTB.6.e</v>
          </cell>
          <cell r="P5284" t="str">
            <v>B.6.e</v>
          </cell>
          <cell r="Q5284" t="str">
            <v>(Ruolo professionale - T.ALTRO - Personale comparto - Accantonamento trattamento quiescenza e simili)</v>
          </cell>
          <cell r="V5284">
            <v>0</v>
          </cell>
          <cell r="W5284">
            <v>0</v>
          </cell>
          <cell r="X5284">
            <v>0</v>
          </cell>
        </row>
        <row r="5285">
          <cell r="J5285" t="str">
            <v>INPUTB.6.e</v>
          </cell>
          <cell r="P5285" t="str">
            <v>B.6.e</v>
          </cell>
          <cell r="Q5285" t="str">
            <v>(Ruolo professionale - T.ALTRO - Personale comparto - Altri costi del personale)</v>
          </cell>
          <cell r="V5285">
            <v>0</v>
          </cell>
          <cell r="W5285">
            <v>0</v>
          </cell>
          <cell r="X5285">
            <v>0</v>
          </cell>
        </row>
        <row r="5286">
          <cell r="J5286" t="str">
            <v>TOTAL</v>
          </cell>
          <cell r="Q5286" t="str">
            <v>(B.7 Personale del ruolo tecnico - Totale)</v>
          </cell>
          <cell r="V5286">
            <v>0</v>
          </cell>
          <cell r="W5286">
            <v>260</v>
          </cell>
          <cell r="X5286">
            <v>0</v>
          </cell>
        </row>
        <row r="5287">
          <cell r="J5287" t="str">
            <v>INPUTB.6.d</v>
          </cell>
          <cell r="P5287" t="str">
            <v>B.6.d</v>
          </cell>
          <cell r="Q5287" t="str">
            <v>(Ruolo tecnico - T.INDETERMINATO - - Personale dirigente - Competenze fisse)</v>
          </cell>
          <cell r="V5287">
            <v>0</v>
          </cell>
          <cell r="W5287">
            <v>0</v>
          </cell>
          <cell r="X5287">
            <v>0</v>
          </cell>
        </row>
        <row r="5288">
          <cell r="J5288" t="str">
            <v>INPUTB.6.d</v>
          </cell>
          <cell r="P5288" t="str">
            <v>B.6.d</v>
          </cell>
          <cell r="Q5288" t="str">
            <v>(Ruolo tecnico - T.INDETERMINATO - - Personale dirigente - Straordinario)</v>
          </cell>
          <cell r="V5288">
            <v>0</v>
          </cell>
          <cell r="W5288">
            <v>0</v>
          </cell>
          <cell r="X5288">
            <v>0</v>
          </cell>
        </row>
        <row r="5289">
          <cell r="J5289" t="str">
            <v>INPUTB.6.d</v>
          </cell>
          <cell r="P5289" t="str">
            <v>B.6.d</v>
          </cell>
          <cell r="Q5289" t="str">
            <v>(Ruolo tecnico - T.INDETERMINATO - - Personale dirigente - Retr. Posizione)</v>
          </cell>
          <cell r="V5289">
            <v>0</v>
          </cell>
          <cell r="W5289">
            <v>0</v>
          </cell>
          <cell r="X5289">
            <v>0</v>
          </cell>
        </row>
        <row r="5290">
          <cell r="J5290" t="str">
            <v>INPUTB.6.d</v>
          </cell>
          <cell r="P5290" t="str">
            <v>B.6.d</v>
          </cell>
          <cell r="Q5290" t="str">
            <v>(Ruolo tecnico - T.INDETERMINATO - - Personale dirigente - Indennità varie)</v>
          </cell>
          <cell r="V5290">
            <v>0</v>
          </cell>
          <cell r="W5290">
            <v>0</v>
          </cell>
          <cell r="X5290">
            <v>0</v>
          </cell>
        </row>
        <row r="5291">
          <cell r="J5291" t="str">
            <v>INPUTB.6.d</v>
          </cell>
          <cell r="P5291" t="str">
            <v>B.6.d</v>
          </cell>
          <cell r="Q5291" t="str">
            <v>(Ruolo tecnico - T.INDETERMINATO - - Personale dirigente - Competenze Ruolo tecnico - Personale comandato)</v>
          </cell>
          <cell r="V5291">
            <v>0</v>
          </cell>
          <cell r="W5291">
            <v>0</v>
          </cell>
          <cell r="X5291">
            <v>0</v>
          </cell>
        </row>
        <row r="5292">
          <cell r="J5292" t="str">
            <v>INPUTB.6.d</v>
          </cell>
          <cell r="P5292" t="str">
            <v>B.6.d</v>
          </cell>
          <cell r="Q5292" t="str">
            <v>(Ruolo tecnico - T.INDETERMINATO - - Personale dirigente - Incentivazione (retribuzione di risultato))</v>
          </cell>
          <cell r="V5292">
            <v>0</v>
          </cell>
          <cell r="W5292">
            <v>0</v>
          </cell>
          <cell r="X5292">
            <v>0</v>
          </cell>
        </row>
        <row r="5293">
          <cell r="J5293" t="str">
            <v>INPUTB.6.d</v>
          </cell>
          <cell r="P5293" t="str">
            <v>B.6.d</v>
          </cell>
          <cell r="Q5293" t="str">
            <v>(Ruolo tecnico - T.INDETERMINATO - - Personale dirigente - Risorse aggiuntive regionali)</v>
          </cell>
          <cell r="V5293">
            <v>0</v>
          </cell>
          <cell r="W5293">
            <v>0</v>
          </cell>
          <cell r="X5293">
            <v>0</v>
          </cell>
        </row>
        <row r="5294">
          <cell r="J5294" t="str">
            <v>INPUTB.6.d</v>
          </cell>
          <cell r="P5294" t="str">
            <v>B.6.d</v>
          </cell>
          <cell r="Q5294" t="str">
            <v>(Ruolo tecnico - T.INDETERMINATO - - Personale dirigente - Accantonamento per ferie maturate e non godute)</v>
          </cell>
          <cell r="V5294">
            <v>0</v>
          </cell>
          <cell r="W5294">
            <v>0</v>
          </cell>
          <cell r="X5294">
            <v>0</v>
          </cell>
        </row>
        <row r="5295">
          <cell r="J5295" t="str">
            <v>INPUTB.6.d</v>
          </cell>
          <cell r="P5295" t="str">
            <v>B.6.d</v>
          </cell>
          <cell r="Q5295" t="str">
            <v>(Ruolo tecnico - T.INDETERMINATO - - Personale dirigente - Oneri sociali*)</v>
          </cell>
          <cell r="V5295">
            <v>0</v>
          </cell>
          <cell r="W5295">
            <v>0</v>
          </cell>
          <cell r="X5295">
            <v>0</v>
          </cell>
        </row>
        <row r="5296">
          <cell r="J5296" t="str">
            <v>INPUTB.6.d</v>
          </cell>
          <cell r="P5296" t="str">
            <v>B.6.d</v>
          </cell>
          <cell r="Q5296" t="str">
            <v>(Ruolo tecnico - T.INDETERMINATO - - Personale dirigente - Accantonamento a TFR)</v>
          </cell>
          <cell r="V5296">
            <v>0</v>
          </cell>
          <cell r="W5296">
            <v>0</v>
          </cell>
          <cell r="X5296">
            <v>0</v>
          </cell>
        </row>
        <row r="5297">
          <cell r="J5297" t="str">
            <v>INPUTB.6.d</v>
          </cell>
          <cell r="P5297" t="str">
            <v>B.6.d</v>
          </cell>
          <cell r="Q5297" t="str">
            <v>(Ruolo tecnico - T.INDETERMINATO - - Personale dirigente - Accantonamento trattamento quiescenza e simili)</v>
          </cell>
          <cell r="V5297">
            <v>0</v>
          </cell>
          <cell r="W5297">
            <v>0</v>
          </cell>
          <cell r="X5297">
            <v>0</v>
          </cell>
        </row>
        <row r="5298">
          <cell r="J5298" t="str">
            <v>INPUTB.6.d</v>
          </cell>
          <cell r="P5298" t="str">
            <v>B.6.d</v>
          </cell>
          <cell r="Q5298" t="str">
            <v>(Ruolo tecnico - T.INDETERMINATO - - Personale dirigente - Altri costi del Ruolo tecnico)</v>
          </cell>
          <cell r="V5298">
            <v>0</v>
          </cell>
          <cell r="W5298">
            <v>0</v>
          </cell>
          <cell r="X5298">
            <v>0</v>
          </cell>
        </row>
        <row r="5299">
          <cell r="J5299" t="str">
            <v>INPUTB.6.d</v>
          </cell>
          <cell r="P5299" t="str">
            <v>B.6.d</v>
          </cell>
          <cell r="Q5299" t="str">
            <v>(Ruolo tecnico - T.DETERMINATO - - Personale dirigente - Competenze fisse)</v>
          </cell>
          <cell r="V5299">
            <v>0</v>
          </cell>
          <cell r="W5299">
            <v>0</v>
          </cell>
          <cell r="X5299">
            <v>0</v>
          </cell>
        </row>
        <row r="5300">
          <cell r="J5300" t="str">
            <v>INPUTB.6.d</v>
          </cell>
          <cell r="P5300" t="str">
            <v>B.6.d</v>
          </cell>
          <cell r="Q5300" t="str">
            <v>(Ruolo tecnico - T.DETERMINATO - - Personale dirigente - Straordinario)</v>
          </cell>
          <cell r="V5300">
            <v>0</v>
          </cell>
          <cell r="W5300">
            <v>0</v>
          </cell>
          <cell r="X5300">
            <v>0</v>
          </cell>
        </row>
        <row r="5301">
          <cell r="J5301" t="str">
            <v>INPUTB.6.d</v>
          </cell>
          <cell r="P5301" t="str">
            <v>B.6.d</v>
          </cell>
          <cell r="Q5301" t="str">
            <v>(Ruolo tecnico - T.DETERMINATO - - Personale dirigente - Retr. Posizione)</v>
          </cell>
          <cell r="V5301">
            <v>0</v>
          </cell>
          <cell r="W5301">
            <v>0</v>
          </cell>
          <cell r="X5301">
            <v>0</v>
          </cell>
        </row>
        <row r="5302">
          <cell r="J5302" t="str">
            <v>INPUTB.6.d</v>
          </cell>
          <cell r="P5302" t="str">
            <v>B.6.d</v>
          </cell>
          <cell r="Q5302" t="str">
            <v>(Ruolo tecnico - T.DETERMINATO - - Personale dirigente - Indennità varie)</v>
          </cell>
          <cell r="V5302">
            <v>0</v>
          </cell>
          <cell r="W5302">
            <v>0</v>
          </cell>
          <cell r="X5302">
            <v>0</v>
          </cell>
        </row>
        <row r="5303">
          <cell r="J5303" t="str">
            <v>INPUTB.6.d</v>
          </cell>
          <cell r="P5303" t="str">
            <v>B.6.d</v>
          </cell>
          <cell r="Q5303" t="str">
            <v>(Ruolo tecnico - T.DETERMINATO - - Personale dirigente - Competenze Ruolo tecnico - Personale comandato)</v>
          </cell>
          <cell r="V5303">
            <v>0</v>
          </cell>
          <cell r="W5303">
            <v>0</v>
          </cell>
          <cell r="X5303">
            <v>0</v>
          </cell>
        </row>
        <row r="5304">
          <cell r="J5304" t="str">
            <v>INPUTB.6.d</v>
          </cell>
          <cell r="P5304" t="str">
            <v>B.6.d</v>
          </cell>
          <cell r="Q5304" t="str">
            <v>(Ruolo tecnico - T.DETERMINATO - - Personale dirigente - Incentivazione (retribuzione di risultato))</v>
          </cell>
          <cell r="V5304">
            <v>0</v>
          </cell>
          <cell r="W5304">
            <v>0</v>
          </cell>
          <cell r="X5304">
            <v>0</v>
          </cell>
        </row>
        <row r="5305">
          <cell r="J5305" t="str">
            <v>INPUTB.6.d</v>
          </cell>
          <cell r="P5305" t="str">
            <v>B.6.d</v>
          </cell>
          <cell r="Q5305" t="str">
            <v>(Ruolo tecnico - T.DETERMINATO - - Personale dirigente - Risorse aggiuntive regionali)</v>
          </cell>
          <cell r="V5305">
            <v>0</v>
          </cell>
          <cell r="W5305">
            <v>0</v>
          </cell>
          <cell r="X5305">
            <v>0</v>
          </cell>
        </row>
        <row r="5306">
          <cell r="J5306" t="str">
            <v>INPUTB.6.d</v>
          </cell>
          <cell r="P5306" t="str">
            <v>B.6.d</v>
          </cell>
          <cell r="Q5306" t="str">
            <v>(Ruolo tecnico - T.DETERMINATO - - Personale dirigente - Accantonamento per ferie maturate e non godute)</v>
          </cell>
          <cell r="V5306">
            <v>0</v>
          </cell>
          <cell r="W5306">
            <v>0</v>
          </cell>
          <cell r="X5306">
            <v>0</v>
          </cell>
        </row>
        <row r="5307">
          <cell r="J5307" t="str">
            <v>INPUTB.6.d</v>
          </cell>
          <cell r="P5307" t="str">
            <v>B.6.d</v>
          </cell>
          <cell r="Q5307" t="str">
            <v>(Ruolo tecnico - T.DETERMINATO - - Personale dirigente - Oneri sociali*)</v>
          </cell>
          <cell r="V5307">
            <v>0</v>
          </cell>
          <cell r="W5307">
            <v>0</v>
          </cell>
          <cell r="X5307">
            <v>0</v>
          </cell>
        </row>
        <row r="5308">
          <cell r="J5308" t="str">
            <v>INPUTB.6.d</v>
          </cell>
          <cell r="P5308" t="str">
            <v>B.6.d</v>
          </cell>
          <cell r="Q5308" t="str">
            <v>(Ruolo tecnico - T.DETERMINATO - - Personale dirigente - Accantonamento a TFR)</v>
          </cell>
          <cell r="V5308">
            <v>0</v>
          </cell>
          <cell r="W5308">
            <v>0</v>
          </cell>
          <cell r="X5308">
            <v>0</v>
          </cell>
        </row>
        <row r="5309">
          <cell r="J5309" t="str">
            <v>INPUTB.6.d</v>
          </cell>
          <cell r="P5309" t="str">
            <v>B.6.d</v>
          </cell>
          <cell r="Q5309" t="str">
            <v>(Ruolo tecnico - T.DETERMINATO - - Personale dirigente - Accantonamento trattamento quiescenza e simili)</v>
          </cell>
          <cell r="V5309">
            <v>0</v>
          </cell>
          <cell r="W5309">
            <v>0</v>
          </cell>
          <cell r="X5309">
            <v>0</v>
          </cell>
        </row>
        <row r="5310">
          <cell r="J5310" t="str">
            <v>INPUTB.6.d</v>
          </cell>
          <cell r="P5310" t="str">
            <v>B.6.d</v>
          </cell>
          <cell r="Q5310" t="str">
            <v>(Ruolo tecnico - T.DETERMINATO - - Personale dirigente - Altri costi del Ruolo tecnico)</v>
          </cell>
          <cell r="V5310">
            <v>0</v>
          </cell>
          <cell r="W5310">
            <v>0</v>
          </cell>
          <cell r="X5310">
            <v>0</v>
          </cell>
        </row>
        <row r="5311">
          <cell r="J5311" t="str">
            <v>INPUTB.6.e</v>
          </cell>
          <cell r="P5311" t="str">
            <v>B.6.e</v>
          </cell>
          <cell r="Q5311" t="str">
            <v>(Ruolo tecnico - ALTRO - - Personale dirigente - Competenze fisse)</v>
          </cell>
          <cell r="V5311">
            <v>0</v>
          </cell>
          <cell r="W5311">
            <v>0</v>
          </cell>
          <cell r="X5311">
            <v>0</v>
          </cell>
        </row>
        <row r="5312">
          <cell r="J5312" t="str">
            <v>INPUTB.6.e</v>
          </cell>
          <cell r="P5312" t="str">
            <v>B.6.e</v>
          </cell>
          <cell r="Q5312" t="str">
            <v>(Ruolo tecnico - ALTRO - - Personale dirigente - Straordinario)</v>
          </cell>
          <cell r="V5312">
            <v>0</v>
          </cell>
          <cell r="W5312">
            <v>0</v>
          </cell>
          <cell r="X5312">
            <v>0</v>
          </cell>
        </row>
        <row r="5313">
          <cell r="J5313" t="str">
            <v>INPUTB.6.e</v>
          </cell>
          <cell r="P5313" t="str">
            <v>B.6.e</v>
          </cell>
          <cell r="Q5313" t="str">
            <v>(Ruolo tecnico - ALTRO - - Personale dirigente - Retr. Posizione)</v>
          </cell>
          <cell r="V5313">
            <v>0</v>
          </cell>
          <cell r="W5313">
            <v>0</v>
          </cell>
          <cell r="X5313">
            <v>0</v>
          </cell>
        </row>
        <row r="5314">
          <cell r="J5314" t="str">
            <v>INPUTB.6.e</v>
          </cell>
          <cell r="P5314" t="str">
            <v>B.6.e</v>
          </cell>
          <cell r="Q5314" t="str">
            <v>(Ruolo tecnico - ALTRO - - Personale dirigente - Indennità varie)</v>
          </cell>
          <cell r="V5314">
            <v>0</v>
          </cell>
          <cell r="W5314">
            <v>0</v>
          </cell>
          <cell r="X5314">
            <v>0</v>
          </cell>
        </row>
        <row r="5315">
          <cell r="J5315" t="str">
            <v>INPUTB.6.e</v>
          </cell>
          <cell r="P5315" t="str">
            <v>B.6.e</v>
          </cell>
          <cell r="Q5315" t="str">
            <v>(Ruolo tecnico - ALTRO - - Personale dirigente - Competenze Ruolo tecnico - Personale comandato)</v>
          </cell>
          <cell r="V5315">
            <v>0</v>
          </cell>
          <cell r="W5315">
            <v>0</v>
          </cell>
          <cell r="X5315">
            <v>0</v>
          </cell>
        </row>
        <row r="5316">
          <cell r="J5316" t="str">
            <v>INPUTB.6.e</v>
          </cell>
          <cell r="P5316" t="str">
            <v>B.6.e</v>
          </cell>
          <cell r="Q5316" t="str">
            <v>(Ruolo tecnico - ALTRO - - Personale dirigente - Incentivazione (retribuzione di risultato))</v>
          </cell>
          <cell r="V5316">
            <v>0</v>
          </cell>
          <cell r="W5316">
            <v>0</v>
          </cell>
          <cell r="X5316">
            <v>0</v>
          </cell>
        </row>
        <row r="5317">
          <cell r="J5317" t="str">
            <v>INPUTB.6.e</v>
          </cell>
          <cell r="P5317" t="str">
            <v>B.6.e</v>
          </cell>
          <cell r="Q5317" t="str">
            <v>(Ruolo tecnico - ALTRO - - Personale dirigente - Risorse aggiuntive regionali)</v>
          </cell>
          <cell r="V5317">
            <v>0</v>
          </cell>
          <cell r="W5317">
            <v>0</v>
          </cell>
          <cell r="X5317">
            <v>0</v>
          </cell>
        </row>
        <row r="5318">
          <cell r="J5318" t="str">
            <v>INPUTB.6.e</v>
          </cell>
          <cell r="P5318" t="str">
            <v>B.6.e</v>
          </cell>
          <cell r="Q5318" t="str">
            <v>(Ruolo tecnico - ALTRO - - Personale dirigente - Accantonamento per ferie maturate e non godute)</v>
          </cell>
          <cell r="V5318">
            <v>0</v>
          </cell>
          <cell r="W5318">
            <v>0</v>
          </cell>
          <cell r="X5318">
            <v>0</v>
          </cell>
        </row>
        <row r="5319">
          <cell r="J5319" t="str">
            <v>INPUTB.6.e</v>
          </cell>
          <cell r="P5319" t="str">
            <v>B.6.e</v>
          </cell>
          <cell r="Q5319" t="str">
            <v>(Ruolo tecnico - ALTRO - - Personale dirigente - Oneri sociali*)</v>
          </cell>
          <cell r="V5319">
            <v>0</v>
          </cell>
          <cell r="W5319">
            <v>0</v>
          </cell>
          <cell r="X5319">
            <v>0</v>
          </cell>
        </row>
        <row r="5320">
          <cell r="J5320" t="str">
            <v>INPUTB.6.e</v>
          </cell>
          <cell r="P5320" t="str">
            <v>B.6.e</v>
          </cell>
          <cell r="Q5320" t="str">
            <v>(Ruolo tecnico - ALTRO - - Personale dirigente - Accantonamento a TFR)</v>
          </cell>
          <cell r="V5320">
            <v>0</v>
          </cell>
          <cell r="W5320">
            <v>0</v>
          </cell>
          <cell r="X5320">
            <v>0</v>
          </cell>
        </row>
        <row r="5321">
          <cell r="J5321" t="str">
            <v>INPUTB.6.e</v>
          </cell>
          <cell r="P5321" t="str">
            <v>B.6.e</v>
          </cell>
          <cell r="Q5321" t="str">
            <v>(Ruolo tecnico - ALTRO - - Personale dirigente - Accantonamento trattamento quiescenza e simili)</v>
          </cell>
          <cell r="V5321">
            <v>0</v>
          </cell>
          <cell r="W5321">
            <v>0</v>
          </cell>
          <cell r="X5321">
            <v>0</v>
          </cell>
        </row>
        <row r="5322">
          <cell r="J5322" t="str">
            <v>INPUTB.6.e</v>
          </cell>
          <cell r="P5322" t="str">
            <v>B.6.e</v>
          </cell>
          <cell r="Q5322" t="str">
            <v>(Ruolo tecnico - ALTRO - - Personale dirigente - Altri costi del Ruolo tecnico)</v>
          </cell>
          <cell r="V5322">
            <v>0</v>
          </cell>
          <cell r="W5322">
            <v>0</v>
          </cell>
          <cell r="X5322">
            <v>0</v>
          </cell>
        </row>
        <row r="5323">
          <cell r="J5323" t="str">
            <v>INPUTB.6.e</v>
          </cell>
          <cell r="P5323" t="str">
            <v>B.6.e</v>
          </cell>
          <cell r="Q5323" t="str">
            <v>(Ruolo tecnico - T.INDETERMINATO - - Personale comparto - Competenze fisse)</v>
          </cell>
          <cell r="V5323">
            <v>0</v>
          </cell>
          <cell r="W5323">
            <v>0</v>
          </cell>
          <cell r="X5323">
            <v>0</v>
          </cell>
        </row>
        <row r="5324">
          <cell r="J5324" t="str">
            <v>INPUTB.6.e</v>
          </cell>
          <cell r="P5324" t="str">
            <v>B.6.e</v>
          </cell>
          <cell r="Q5324" t="str">
            <v>(Ruolo tecnico - T.INDETERMINATO - - Personale comparto - Straordinario)</v>
          </cell>
          <cell r="V5324">
            <v>0</v>
          </cell>
          <cell r="W5324">
            <v>0</v>
          </cell>
          <cell r="X5324">
            <v>0</v>
          </cell>
        </row>
        <row r="5325">
          <cell r="J5325" t="str">
            <v>INPUTB.6.e</v>
          </cell>
          <cell r="P5325" t="str">
            <v>B.6.e</v>
          </cell>
          <cell r="Q5325" t="str">
            <v>(Ruolo tecnico - T.INDETERMINATO - - Personale comparto - Indennità varie)</v>
          </cell>
          <cell r="V5325">
            <v>0</v>
          </cell>
          <cell r="W5325">
            <v>0</v>
          </cell>
          <cell r="X5325">
            <v>0</v>
          </cell>
        </row>
        <row r="5326">
          <cell r="J5326" t="str">
            <v>INPUTB.6.e</v>
          </cell>
          <cell r="P5326" t="str">
            <v>B.6.e</v>
          </cell>
          <cell r="Q5326" t="str">
            <v>(Ruolo tecnico - T.INDETERMINATO - - Personale comparto - Incentivazione alla produttività collettiva)</v>
          </cell>
          <cell r="V5326">
            <v>0</v>
          </cell>
          <cell r="W5326">
            <v>0</v>
          </cell>
          <cell r="X5326">
            <v>0</v>
          </cell>
        </row>
        <row r="5327">
          <cell r="J5327" t="str">
            <v>INPUTB.6.e</v>
          </cell>
          <cell r="P5327" t="str">
            <v>B.6.e</v>
          </cell>
          <cell r="Q5327" t="str">
            <v>(Ruolo tecnico - T.INDETERMINATO - - Personale comparto - Competenze Ruolo tecnico -  Personale comandato)</v>
          </cell>
          <cell r="V5327">
            <v>0</v>
          </cell>
          <cell r="W5327">
            <v>0</v>
          </cell>
          <cell r="X5327">
            <v>0</v>
          </cell>
        </row>
        <row r="5328">
          <cell r="J5328" t="str">
            <v>INPUTB.6.e</v>
          </cell>
          <cell r="P5328" t="str">
            <v>B.6.e</v>
          </cell>
          <cell r="Q5328" t="str">
            <v>(Ruolo tecnico - T.INDETERMINATO - - Personale comparto - Risorse aggiuntive regionali)</v>
          </cell>
          <cell r="V5328">
            <v>0</v>
          </cell>
          <cell r="W5328">
            <v>0</v>
          </cell>
          <cell r="X5328">
            <v>0</v>
          </cell>
        </row>
        <row r="5329">
          <cell r="J5329" t="str">
            <v>INPUTB.6.e</v>
          </cell>
          <cell r="P5329" t="str">
            <v>B.6.e</v>
          </cell>
          <cell r="Q5329" t="str">
            <v>(Ruolo tecnico - T.INDETERMINATO - - Personale comparto - Accantonamento per ferie maturate e non godute)</v>
          </cell>
          <cell r="V5329">
            <v>0</v>
          </cell>
          <cell r="W5329">
            <v>0</v>
          </cell>
          <cell r="X5329">
            <v>0</v>
          </cell>
        </row>
        <row r="5330">
          <cell r="J5330" t="str">
            <v>INPUTB.6.e</v>
          </cell>
          <cell r="P5330" t="str">
            <v>B.6.e</v>
          </cell>
          <cell r="Q5330" t="str">
            <v>(Ruolo tecnico - T.INDETERMINATO - - Personale comparto - Oneri sociali*)</v>
          </cell>
          <cell r="V5330">
            <v>0</v>
          </cell>
          <cell r="W5330">
            <v>0</v>
          </cell>
          <cell r="X5330">
            <v>0</v>
          </cell>
        </row>
        <row r="5331">
          <cell r="J5331" t="str">
            <v>INPUTB.6.e</v>
          </cell>
          <cell r="P5331" t="str">
            <v>B.6.e</v>
          </cell>
          <cell r="Q5331" t="str">
            <v>(Ruolo tecnico - T.INDETERMINATO - - Personale comparto - Accantonamento a TFR)</v>
          </cell>
          <cell r="V5331">
            <v>0</v>
          </cell>
          <cell r="W5331">
            <v>0</v>
          </cell>
          <cell r="X5331">
            <v>0</v>
          </cell>
        </row>
        <row r="5332">
          <cell r="J5332" t="str">
            <v>INPUTB.6.e</v>
          </cell>
          <cell r="P5332" t="str">
            <v>B.6.e</v>
          </cell>
          <cell r="Q5332" t="str">
            <v>(Ruolo tecnico - T.INDETERMINATO - - Personale comparto - Accantonamento trattamento quiescenza e simili)</v>
          </cell>
          <cell r="V5332">
            <v>0</v>
          </cell>
          <cell r="W5332">
            <v>0</v>
          </cell>
          <cell r="X5332">
            <v>0</v>
          </cell>
        </row>
        <row r="5333">
          <cell r="J5333" t="str">
            <v>INPUTB.6.e</v>
          </cell>
          <cell r="P5333" t="str">
            <v>B.6.e</v>
          </cell>
          <cell r="Q5333" t="str">
            <v>(Ruolo tecnico - T.INDETERMINATO - - Personale comparto - Altri costi del personale)</v>
          </cell>
          <cell r="V5333">
            <v>0</v>
          </cell>
          <cell r="W5333">
            <v>0</v>
          </cell>
          <cell r="X5333">
            <v>0</v>
          </cell>
        </row>
        <row r="5334">
          <cell r="J5334" t="str">
            <v>INPUTB.6.e</v>
          </cell>
          <cell r="P5334" t="str">
            <v>B.6.e</v>
          </cell>
          <cell r="Q5334" t="str">
            <v>(Ruolo tecnico - T.DETERMINATO - - Personale comparto - Competenze fisse)</v>
          </cell>
          <cell r="V5334">
            <v>0</v>
          </cell>
          <cell r="W5334">
            <v>203</v>
          </cell>
          <cell r="X5334">
            <v>0</v>
          </cell>
        </row>
        <row r="5335">
          <cell r="J5335" t="str">
            <v>INPUTB.6.e</v>
          </cell>
          <cell r="P5335" t="str">
            <v>B.6.e</v>
          </cell>
          <cell r="Q5335" t="str">
            <v>(Ruolo tecnico - T.DETERMINATO - - Personale comparto - Straordinario)</v>
          </cell>
          <cell r="V5335">
            <v>0</v>
          </cell>
          <cell r="W5335">
            <v>0</v>
          </cell>
          <cell r="X5335">
            <v>0</v>
          </cell>
        </row>
        <row r="5336">
          <cell r="J5336" t="str">
            <v>INPUTB.6.e</v>
          </cell>
          <cell r="P5336" t="str">
            <v>B.6.e</v>
          </cell>
          <cell r="Q5336" t="str">
            <v>(Ruolo tecnico - T.DETERMINATO - - Personale comparto - Indennità varie)</v>
          </cell>
          <cell r="V5336">
            <v>0</v>
          </cell>
          <cell r="W5336">
            <v>0</v>
          </cell>
          <cell r="X5336">
            <v>0</v>
          </cell>
        </row>
        <row r="5337">
          <cell r="J5337" t="str">
            <v>INPUTB.6.e</v>
          </cell>
          <cell r="P5337" t="str">
            <v>B.6.e</v>
          </cell>
          <cell r="Q5337" t="str">
            <v>(Ruolo tecnico - T.DETERMINATO - - Personale comparto - Incentivazione alla produttività collettiva)</v>
          </cell>
          <cell r="V5337">
            <v>0</v>
          </cell>
          <cell r="W5337">
            <v>0</v>
          </cell>
          <cell r="X5337">
            <v>0</v>
          </cell>
        </row>
        <row r="5338">
          <cell r="J5338" t="str">
            <v>INPUTB.6.e</v>
          </cell>
          <cell r="P5338" t="str">
            <v>B.6.e</v>
          </cell>
          <cell r="Q5338" t="str">
            <v>(Ruolo tecnico - T.DETERMINATO - - Personale comparto - Competenze Ruolo tecnico -  Personale comandato)</v>
          </cell>
          <cell r="V5338">
            <v>0</v>
          </cell>
          <cell r="W5338">
            <v>0</v>
          </cell>
          <cell r="X5338">
            <v>0</v>
          </cell>
        </row>
        <row r="5339">
          <cell r="J5339" t="str">
            <v>INPUTB.6.e</v>
          </cell>
          <cell r="P5339" t="str">
            <v>B.6.e</v>
          </cell>
          <cell r="Q5339" t="str">
            <v>(Ruolo tecnico - T.DETERMINATO - - Personale comparto - Risorse aggiuntive regionali)</v>
          </cell>
          <cell r="V5339">
            <v>0</v>
          </cell>
          <cell r="W5339">
            <v>0</v>
          </cell>
          <cell r="X5339">
            <v>0</v>
          </cell>
        </row>
        <row r="5340">
          <cell r="J5340" t="str">
            <v>INPUTB.6.e</v>
          </cell>
          <cell r="P5340" t="str">
            <v>B.6.e</v>
          </cell>
          <cell r="Q5340" t="str">
            <v>(Ruolo tecnico - T.DETERMINATO - - Personale comparto - Accantonamento per ferie maturate e non godute)</v>
          </cell>
          <cell r="V5340">
            <v>0</v>
          </cell>
          <cell r="W5340">
            <v>0</v>
          </cell>
          <cell r="X5340">
            <v>0</v>
          </cell>
        </row>
        <row r="5341">
          <cell r="J5341" t="str">
            <v>INPUTB.6.e</v>
          </cell>
          <cell r="P5341" t="str">
            <v>B.6.e</v>
          </cell>
          <cell r="Q5341" t="str">
            <v>(Ruolo tecnico - T.DETERMINATO - - Personale comparto - Oneri sociali*)</v>
          </cell>
          <cell r="V5341">
            <v>0</v>
          </cell>
          <cell r="W5341">
            <v>57</v>
          </cell>
          <cell r="X5341">
            <v>0</v>
          </cell>
        </row>
        <row r="5342">
          <cell r="J5342" t="str">
            <v>INPUTB.6.e</v>
          </cell>
          <cell r="P5342" t="str">
            <v>B.6.e</v>
          </cell>
          <cell r="Q5342" t="str">
            <v>(Ruolo tecnico - T.DETERMINATO - - Personale comparto - Accantonamento a TFR)</v>
          </cell>
          <cell r="V5342">
            <v>0</v>
          </cell>
          <cell r="W5342">
            <v>0</v>
          </cell>
          <cell r="X5342">
            <v>0</v>
          </cell>
        </row>
        <row r="5343">
          <cell r="J5343" t="str">
            <v>INPUTB.6.e</v>
          </cell>
          <cell r="P5343" t="str">
            <v>B.6.e</v>
          </cell>
          <cell r="Q5343" t="str">
            <v>(Ruolo tecnico - T.DETERMINATO - - Personale comparto - Accantonamento trattamento quiescenza e simili)</v>
          </cell>
          <cell r="V5343">
            <v>0</v>
          </cell>
          <cell r="W5343">
            <v>0</v>
          </cell>
          <cell r="X5343">
            <v>0</v>
          </cell>
        </row>
        <row r="5344">
          <cell r="J5344" t="str">
            <v>INPUTB.6.e</v>
          </cell>
          <cell r="P5344" t="str">
            <v>B.6.e</v>
          </cell>
          <cell r="Q5344" t="str">
            <v>(Ruolo tecnico - T.DETERMINATO - - Personale comparto - Altri costi del personale)</v>
          </cell>
          <cell r="V5344">
            <v>0</v>
          </cell>
          <cell r="W5344">
            <v>0</v>
          </cell>
          <cell r="X5344">
            <v>0</v>
          </cell>
        </row>
        <row r="5345">
          <cell r="J5345" t="str">
            <v>INPUTB.6.e</v>
          </cell>
          <cell r="P5345" t="str">
            <v>B.6.e</v>
          </cell>
          <cell r="Q5345" t="str">
            <v>(Ruolo tecnico - ALTRO - - Personale comparto - Competenze fisse)</v>
          </cell>
          <cell r="V5345">
            <v>0</v>
          </cell>
          <cell r="W5345">
            <v>0</v>
          </cell>
          <cell r="X5345">
            <v>0</v>
          </cell>
        </row>
        <row r="5346">
          <cell r="J5346" t="str">
            <v>INPUTB.6.e</v>
          </cell>
          <cell r="P5346" t="str">
            <v>B.6.e</v>
          </cell>
          <cell r="Q5346" t="str">
            <v>(Ruolo tecnico - ALTRO - - Personale comparto - Straordinario)</v>
          </cell>
          <cell r="V5346">
            <v>0</v>
          </cell>
          <cell r="W5346">
            <v>0</v>
          </cell>
          <cell r="X5346">
            <v>0</v>
          </cell>
        </row>
        <row r="5347">
          <cell r="J5347" t="str">
            <v>INPUTB.6.e</v>
          </cell>
          <cell r="P5347" t="str">
            <v>B.6.e</v>
          </cell>
          <cell r="Q5347" t="str">
            <v>(Ruolo tecnico - ALTRO - - Personale comparto - Indennità varie)</v>
          </cell>
          <cell r="V5347">
            <v>0</v>
          </cell>
          <cell r="W5347">
            <v>0</v>
          </cell>
          <cell r="X5347">
            <v>0</v>
          </cell>
        </row>
        <row r="5348">
          <cell r="J5348" t="str">
            <v>INPUTB.6.e</v>
          </cell>
          <cell r="P5348" t="str">
            <v>B.6.e</v>
          </cell>
          <cell r="Q5348" t="str">
            <v>(Ruolo tecnico - ALTRO - - Personale comparto - Incentivazione alla produttività collettiva)</v>
          </cell>
          <cell r="V5348">
            <v>0</v>
          </cell>
          <cell r="W5348">
            <v>0</v>
          </cell>
          <cell r="X5348">
            <v>0</v>
          </cell>
        </row>
        <row r="5349">
          <cell r="J5349" t="str">
            <v>INPUTB.6.e</v>
          </cell>
          <cell r="P5349" t="str">
            <v>B.6.e</v>
          </cell>
          <cell r="Q5349" t="str">
            <v>(Ruolo tecnico - ALTRO - - Personale comparto - Competenze Ruolo tecnico - Personale comandato)</v>
          </cell>
          <cell r="V5349">
            <v>0</v>
          </cell>
          <cell r="W5349">
            <v>0</v>
          </cell>
          <cell r="X5349">
            <v>0</v>
          </cell>
        </row>
        <row r="5350">
          <cell r="J5350" t="str">
            <v>INPUTB.6.e</v>
          </cell>
          <cell r="P5350" t="str">
            <v>B.6.e</v>
          </cell>
          <cell r="Q5350" t="str">
            <v>(Ruolo tecnico - ALTRO - - Personale comparto - Risorse aggiuntive regionali)</v>
          </cell>
          <cell r="V5350">
            <v>0</v>
          </cell>
          <cell r="W5350">
            <v>0</v>
          </cell>
          <cell r="X5350">
            <v>0</v>
          </cell>
        </row>
        <row r="5351">
          <cell r="J5351" t="str">
            <v>INPUTB.6.e</v>
          </cell>
          <cell r="P5351" t="str">
            <v>B.6.e</v>
          </cell>
          <cell r="Q5351" t="str">
            <v>(Ruolo tecnico - ALTRO - - Personale comparto - Accantonamento per ferie maturate e non godute)</v>
          </cell>
          <cell r="V5351">
            <v>0</v>
          </cell>
          <cell r="W5351">
            <v>0</v>
          </cell>
          <cell r="X5351">
            <v>0</v>
          </cell>
        </row>
        <row r="5352">
          <cell r="J5352" t="str">
            <v>INPUTB.6.e</v>
          </cell>
          <cell r="P5352" t="str">
            <v>B.6.e</v>
          </cell>
          <cell r="Q5352" t="str">
            <v>(Ruolo tecnico - ALTRO - - Personale comparto - Oneri sociali*)</v>
          </cell>
          <cell r="V5352">
            <v>0</v>
          </cell>
          <cell r="W5352">
            <v>0</v>
          </cell>
          <cell r="X5352">
            <v>0</v>
          </cell>
        </row>
        <row r="5353">
          <cell r="J5353" t="str">
            <v>INPUTB.6.e</v>
          </cell>
          <cell r="P5353" t="str">
            <v>B.6.e</v>
          </cell>
          <cell r="Q5353" t="str">
            <v>(Ruolo tecnico - ALTRO - - Personale comparto - Accantonamento a TFR)</v>
          </cell>
          <cell r="V5353">
            <v>0</v>
          </cell>
          <cell r="W5353">
            <v>0</v>
          </cell>
          <cell r="X5353">
            <v>0</v>
          </cell>
        </row>
        <row r="5354">
          <cell r="J5354" t="str">
            <v>INPUTB.6.e</v>
          </cell>
          <cell r="P5354" t="str">
            <v>B.6.e</v>
          </cell>
          <cell r="Q5354" t="str">
            <v>(Ruolo tecnico - ALTRO - - Personale comparto - Accantonamento trattamento quiescenza e simili)</v>
          </cell>
          <cell r="V5354">
            <v>0</v>
          </cell>
          <cell r="W5354">
            <v>0</v>
          </cell>
          <cell r="X5354">
            <v>0</v>
          </cell>
        </row>
        <row r="5355">
          <cell r="J5355" t="str">
            <v>INPUTB.6.e</v>
          </cell>
          <cell r="P5355" t="str">
            <v>B.6.e</v>
          </cell>
          <cell r="Q5355" t="str">
            <v>(Ruolo tecnico - ALTRO - - Personale comparto - Altri costi del personale)</v>
          </cell>
          <cell r="V5355">
            <v>0</v>
          </cell>
          <cell r="W5355">
            <v>0</v>
          </cell>
          <cell r="X5355">
            <v>0</v>
          </cell>
        </row>
        <row r="5356">
          <cell r="J5356" t="str">
            <v>TOTAL</v>
          </cell>
          <cell r="Q5356" t="str">
            <v>(B.8 Personale del ruolo amministrativo - Totale)</v>
          </cell>
          <cell r="V5356">
            <v>0</v>
          </cell>
          <cell r="W5356">
            <v>56650</v>
          </cell>
          <cell r="X5356">
            <v>0</v>
          </cell>
        </row>
        <row r="5357">
          <cell r="J5357" t="str">
            <v>INPUTB.6.d</v>
          </cell>
          <cell r="P5357" t="str">
            <v>B.6.d</v>
          </cell>
          <cell r="Q5357" t="str">
            <v>(Ruolo amministrativo - T.INDETERMINATO - Personale dirigente - Competenze fisse)</v>
          </cell>
          <cell r="V5357">
            <v>0</v>
          </cell>
          <cell r="W5357">
            <v>0</v>
          </cell>
          <cell r="X5357">
            <v>0</v>
          </cell>
        </row>
        <row r="5358">
          <cell r="J5358" t="str">
            <v>INPUTB.6.d</v>
          </cell>
          <cell r="P5358" t="str">
            <v>B.6.d</v>
          </cell>
          <cell r="Q5358" t="str">
            <v>(Ruolo amministrativo - T.INDETERMINATO - Personale dirigente - Straordinario)</v>
          </cell>
          <cell r="V5358">
            <v>0</v>
          </cell>
          <cell r="W5358">
            <v>0</v>
          </cell>
          <cell r="X5358">
            <v>0</v>
          </cell>
        </row>
        <row r="5359">
          <cell r="J5359" t="str">
            <v>INPUTB.6.d</v>
          </cell>
          <cell r="P5359" t="str">
            <v>B.6.d</v>
          </cell>
          <cell r="Q5359" t="str">
            <v>(Ruolo amministrativo - T.INDETERMINATO - Personale dirigente - Retr. Posizione)</v>
          </cell>
          <cell r="V5359">
            <v>0</v>
          </cell>
          <cell r="W5359">
            <v>0</v>
          </cell>
          <cell r="X5359">
            <v>0</v>
          </cell>
        </row>
        <row r="5360">
          <cell r="J5360" t="str">
            <v>INPUTB.6.d</v>
          </cell>
          <cell r="P5360" t="str">
            <v>B.6.d</v>
          </cell>
          <cell r="Q5360" t="str">
            <v>(Ruolo amministrativo - T.INDETERMINATO - Personale dirigente - Indennità varie)</v>
          </cell>
          <cell r="V5360">
            <v>0</v>
          </cell>
          <cell r="W5360">
            <v>0</v>
          </cell>
          <cell r="X5360">
            <v>0</v>
          </cell>
        </row>
        <row r="5361">
          <cell r="J5361" t="str">
            <v>INPUTB.6.d</v>
          </cell>
          <cell r="P5361" t="str">
            <v>B.6.d</v>
          </cell>
          <cell r="Q5361" t="str">
            <v>(Ruolo amministrativo - T.INDETERMINATO - Personale dirigente - Competenze Ruolo amministrativo - T.INDETERMINATO - Personale comandato)</v>
          </cell>
          <cell r="V5361">
            <v>0</v>
          </cell>
          <cell r="W5361">
            <v>0</v>
          </cell>
          <cell r="X5361">
            <v>0</v>
          </cell>
        </row>
        <row r="5362">
          <cell r="J5362" t="str">
            <v>INPUTB.6.d</v>
          </cell>
          <cell r="P5362" t="str">
            <v>B.6.d</v>
          </cell>
          <cell r="Q5362" t="str">
            <v>(Ruolo amministrativo - T.INDETERMINATO - Personale dirigente - Incentivazione (retribuzione di risultato))</v>
          </cell>
          <cell r="V5362">
            <v>0</v>
          </cell>
          <cell r="W5362">
            <v>0</v>
          </cell>
          <cell r="X5362">
            <v>0</v>
          </cell>
        </row>
        <row r="5363">
          <cell r="J5363" t="str">
            <v>INPUTB.6.d</v>
          </cell>
          <cell r="P5363" t="str">
            <v>B.6.d</v>
          </cell>
          <cell r="Q5363" t="str">
            <v>(Ruolo amministrativo - T.INDETERMINATO - Personale dirigente - Risorse aggiuntive regionali)</v>
          </cell>
          <cell r="V5363">
            <v>0</v>
          </cell>
          <cell r="W5363">
            <v>0</v>
          </cell>
          <cell r="X5363">
            <v>0</v>
          </cell>
        </row>
        <row r="5364">
          <cell r="J5364" t="str">
            <v>INPUTB.6.d</v>
          </cell>
          <cell r="P5364" t="str">
            <v>B.6.d</v>
          </cell>
          <cell r="Q5364" t="str">
            <v>(Ruolo amministrativo - T.INDETERMINATO - Personale dirigente - Accantonamento per ferie maturate e non godute)</v>
          </cell>
          <cell r="V5364">
            <v>0</v>
          </cell>
          <cell r="W5364">
            <v>0</v>
          </cell>
          <cell r="X5364">
            <v>0</v>
          </cell>
        </row>
        <row r="5365">
          <cell r="J5365" t="str">
            <v>INPUTB.6.d</v>
          </cell>
          <cell r="P5365" t="str">
            <v>B.6.d</v>
          </cell>
          <cell r="Q5365" t="str">
            <v>(Ruolo amministrativo - T.INDETERMINATO - Personale dirigente - Oneri sociali*)</v>
          </cell>
          <cell r="V5365">
            <v>0</v>
          </cell>
          <cell r="W5365">
            <v>0</v>
          </cell>
          <cell r="X5365">
            <v>0</v>
          </cell>
        </row>
        <row r="5366">
          <cell r="J5366" t="str">
            <v>INPUTB.6.d</v>
          </cell>
          <cell r="P5366" t="str">
            <v>B.6.d</v>
          </cell>
          <cell r="Q5366" t="str">
            <v>(Ruolo amministrativo - T.INDETERMINATO - Personale dirigente - Accantonamento a TFR)</v>
          </cell>
          <cell r="V5366">
            <v>0</v>
          </cell>
          <cell r="W5366">
            <v>0</v>
          </cell>
          <cell r="X5366">
            <v>0</v>
          </cell>
        </row>
        <row r="5367">
          <cell r="J5367" t="str">
            <v>INPUTB.6.d</v>
          </cell>
          <cell r="P5367" t="str">
            <v>B.6.d</v>
          </cell>
          <cell r="Q5367" t="str">
            <v>(Ruolo amministrativo - T.INDETERMINATO - Personale dirigente - Accantonamento trattamento quiescenza e simili)</v>
          </cell>
          <cell r="V5367">
            <v>0</v>
          </cell>
          <cell r="W5367">
            <v>0</v>
          </cell>
          <cell r="X5367">
            <v>0</v>
          </cell>
        </row>
        <row r="5368">
          <cell r="J5368" t="str">
            <v>INPUTB.6.d</v>
          </cell>
          <cell r="P5368" t="str">
            <v>B.6.d</v>
          </cell>
          <cell r="Q5368" t="str">
            <v>(Ruolo amministrativo - T.INDETERMINATO - Personale dirigente - Altri costi del Ruolo amministrativo)</v>
          </cell>
          <cell r="V5368">
            <v>0</v>
          </cell>
          <cell r="W5368">
            <v>0</v>
          </cell>
          <cell r="X5368">
            <v>0</v>
          </cell>
        </row>
        <row r="5369">
          <cell r="J5369" t="str">
            <v>INPUTB.6.d</v>
          </cell>
          <cell r="P5369" t="str">
            <v>B.6.d</v>
          </cell>
          <cell r="Q5369" t="str">
            <v>(Ruolo amministrativo - T.DETERMINATO - Personale dirigente - Competenze fisse)</v>
          </cell>
          <cell r="V5369">
            <v>0</v>
          </cell>
          <cell r="W5369">
            <v>0</v>
          </cell>
          <cell r="X5369">
            <v>0</v>
          </cell>
        </row>
        <row r="5370">
          <cell r="J5370" t="str">
            <v>INPUTB.6.d</v>
          </cell>
          <cell r="P5370" t="str">
            <v>B.6.d</v>
          </cell>
          <cell r="Q5370" t="str">
            <v>(Ruolo amministrativo - T.DETERMINATO - Personale dirigente - Straordinario)</v>
          </cell>
          <cell r="V5370">
            <v>0</v>
          </cell>
          <cell r="W5370">
            <v>0</v>
          </cell>
          <cell r="X5370">
            <v>0</v>
          </cell>
        </row>
        <row r="5371">
          <cell r="J5371" t="str">
            <v>INPUTB.6.d</v>
          </cell>
          <cell r="P5371" t="str">
            <v>B.6.d</v>
          </cell>
          <cell r="Q5371" t="str">
            <v>(Ruolo amministrativo - T.DETERMINATO - Personale dirigente - Retr. Posizione)</v>
          </cell>
          <cell r="V5371">
            <v>0</v>
          </cell>
          <cell r="W5371">
            <v>0</v>
          </cell>
          <cell r="X5371">
            <v>0</v>
          </cell>
        </row>
        <row r="5372">
          <cell r="J5372" t="str">
            <v>INPUTB.6.d</v>
          </cell>
          <cell r="P5372" t="str">
            <v>B.6.d</v>
          </cell>
          <cell r="Q5372" t="str">
            <v>(Ruolo amministrativo - T.DETERMINATO - Personale dirigente - Indennità varie)</v>
          </cell>
          <cell r="V5372">
            <v>0</v>
          </cell>
          <cell r="W5372">
            <v>0</v>
          </cell>
          <cell r="X5372">
            <v>0</v>
          </cell>
        </row>
        <row r="5373">
          <cell r="J5373" t="str">
            <v>INPUTB.6.d</v>
          </cell>
          <cell r="P5373" t="str">
            <v>B.6.d</v>
          </cell>
          <cell r="Q5373" t="str">
            <v>(Ruolo amministrativo - T.DETERMINATO - Personale dirigente - Competenze Ruolo amministrativo - T.DETERMINATO - Personale comandato)</v>
          </cell>
          <cell r="V5373">
            <v>0</v>
          </cell>
          <cell r="W5373">
            <v>0</v>
          </cell>
          <cell r="X5373">
            <v>0</v>
          </cell>
        </row>
        <row r="5374">
          <cell r="J5374" t="str">
            <v>INPUTB.6.d</v>
          </cell>
          <cell r="P5374" t="str">
            <v>B.6.d</v>
          </cell>
          <cell r="Q5374" t="str">
            <v>(Ruolo amministrativo - T.DETERMINATO - Personale dirigente - Incentivazione (retribuzione di risultato))</v>
          </cell>
          <cell r="V5374">
            <v>0</v>
          </cell>
          <cell r="W5374">
            <v>0</v>
          </cell>
          <cell r="X5374">
            <v>0</v>
          </cell>
        </row>
        <row r="5375">
          <cell r="J5375" t="str">
            <v>INPUTB.6.d</v>
          </cell>
          <cell r="P5375" t="str">
            <v>B.6.d</v>
          </cell>
          <cell r="Q5375" t="str">
            <v>(Ruolo amministrativo - T.DETERMINATO - Personale dirigente - Risorse aggiuntive regionali)</v>
          </cell>
          <cell r="V5375">
            <v>0</v>
          </cell>
          <cell r="W5375">
            <v>0</v>
          </cell>
          <cell r="X5375">
            <v>0</v>
          </cell>
        </row>
        <row r="5376">
          <cell r="J5376" t="str">
            <v>INPUTB.6.d</v>
          </cell>
          <cell r="P5376" t="str">
            <v>B.6.d</v>
          </cell>
          <cell r="Q5376" t="str">
            <v>(Ruolo amministrativo - T.DETERMINATO - Personale dirigente - Accantonamento per ferie maturate e non godute)</v>
          </cell>
          <cell r="V5376">
            <v>0</v>
          </cell>
          <cell r="W5376">
            <v>0</v>
          </cell>
          <cell r="X5376">
            <v>0</v>
          </cell>
        </row>
        <row r="5377">
          <cell r="J5377" t="str">
            <v>INPUTB.6.d</v>
          </cell>
          <cell r="P5377" t="str">
            <v>B.6.d</v>
          </cell>
          <cell r="Q5377" t="str">
            <v>(Ruolo amministrativo - T.DETERMINATO - Personale dirigente - Oneri sociali*)</v>
          </cell>
          <cell r="V5377">
            <v>0</v>
          </cell>
          <cell r="W5377">
            <v>0</v>
          </cell>
          <cell r="X5377">
            <v>0</v>
          </cell>
        </row>
        <row r="5378">
          <cell r="J5378" t="str">
            <v>INPUTB.6.d</v>
          </cell>
          <cell r="P5378" t="str">
            <v>B.6.d</v>
          </cell>
          <cell r="Q5378" t="str">
            <v>(Ruolo amministrativo - T.DETERMINATO - Personale dirigente - Accantonamento a TFR)</v>
          </cell>
          <cell r="V5378">
            <v>0</v>
          </cell>
          <cell r="W5378">
            <v>0</v>
          </cell>
          <cell r="X5378">
            <v>0</v>
          </cell>
        </row>
        <row r="5379">
          <cell r="J5379" t="str">
            <v>INPUTB.6.d</v>
          </cell>
          <cell r="P5379" t="str">
            <v>B.6.d</v>
          </cell>
          <cell r="Q5379" t="str">
            <v>(Ruolo amministrativo - T.DETERMINATO - Personale dirigente - Accantonamento trattamento quiescenza e simili)</v>
          </cell>
          <cell r="V5379">
            <v>0</v>
          </cell>
          <cell r="W5379">
            <v>0</v>
          </cell>
          <cell r="X5379">
            <v>0</v>
          </cell>
        </row>
        <row r="5380">
          <cell r="J5380" t="str">
            <v>INPUTB.6.d</v>
          </cell>
          <cell r="P5380" t="str">
            <v>B.6.d</v>
          </cell>
          <cell r="Q5380" t="str">
            <v>(Ruolo amministrativo - T.DETERMINATO - Personale dirigente - Altri costi del Ruolo amministrativo)</v>
          </cell>
          <cell r="V5380">
            <v>0</v>
          </cell>
          <cell r="W5380">
            <v>0</v>
          </cell>
          <cell r="X5380">
            <v>0</v>
          </cell>
        </row>
        <row r="5381">
          <cell r="J5381" t="str">
            <v>INPUTB.6.d</v>
          </cell>
          <cell r="P5381" t="str">
            <v>B.6.d</v>
          </cell>
          <cell r="Q5381" t="str">
            <v>(Ruolo amministrativo - ALTRO - Personale dirigente - Competenze fisse)</v>
          </cell>
          <cell r="V5381">
            <v>0</v>
          </cell>
          <cell r="W5381">
            <v>0</v>
          </cell>
          <cell r="X5381">
            <v>0</v>
          </cell>
        </row>
        <row r="5382">
          <cell r="J5382" t="str">
            <v>INPUTB.6.d</v>
          </cell>
          <cell r="P5382" t="str">
            <v>B.6.d</v>
          </cell>
          <cell r="Q5382" t="str">
            <v>(Ruolo amministrativo - ALTRO - Personale dirigente - Straordinario)</v>
          </cell>
          <cell r="V5382">
            <v>0</v>
          </cell>
          <cell r="W5382">
            <v>0</v>
          </cell>
          <cell r="X5382">
            <v>0</v>
          </cell>
        </row>
        <row r="5383">
          <cell r="J5383" t="str">
            <v>INPUTB.6.d</v>
          </cell>
          <cell r="P5383" t="str">
            <v>B.6.d</v>
          </cell>
          <cell r="Q5383" t="str">
            <v>(Ruolo amministrativo - ALTRO - Personale dirigente - Retr. Posizione)</v>
          </cell>
          <cell r="V5383">
            <v>0</v>
          </cell>
          <cell r="W5383">
            <v>0</v>
          </cell>
          <cell r="X5383">
            <v>0</v>
          </cell>
        </row>
        <row r="5384">
          <cell r="J5384" t="str">
            <v>INPUTB.6.d</v>
          </cell>
          <cell r="P5384" t="str">
            <v>B.6.d</v>
          </cell>
          <cell r="Q5384" t="str">
            <v>(Ruolo amministrativo - ALTRO - Personale dirigente - Indennità varie)</v>
          </cell>
          <cell r="V5384">
            <v>0</v>
          </cell>
          <cell r="W5384">
            <v>0</v>
          </cell>
          <cell r="X5384">
            <v>0</v>
          </cell>
        </row>
        <row r="5385">
          <cell r="J5385" t="str">
            <v>INPUTB.6.d</v>
          </cell>
          <cell r="P5385" t="str">
            <v>B.6.d</v>
          </cell>
          <cell r="Q5385" t="str">
            <v>(Ruolo amministrativo - ALTRO - Personale dirigente - Competenze Ruolo amministrativo - ALTRO - Personale comandato)</v>
          </cell>
          <cell r="V5385">
            <v>0</v>
          </cell>
          <cell r="W5385">
            <v>0</v>
          </cell>
          <cell r="X5385">
            <v>0</v>
          </cell>
        </row>
        <row r="5386">
          <cell r="J5386" t="str">
            <v>INPUTB.6.d</v>
          </cell>
          <cell r="P5386" t="str">
            <v>B.6.d</v>
          </cell>
          <cell r="Q5386" t="str">
            <v>(Ruolo amministrativo - ALTRO - Personale dirigente - Incentivazione (retribuzione di risultato))</v>
          </cell>
          <cell r="V5386">
            <v>0</v>
          </cell>
          <cell r="W5386">
            <v>0</v>
          </cell>
          <cell r="X5386">
            <v>0</v>
          </cell>
        </row>
        <row r="5387">
          <cell r="J5387" t="str">
            <v>INPUTB.6.d</v>
          </cell>
          <cell r="P5387" t="str">
            <v>B.6.d</v>
          </cell>
          <cell r="Q5387" t="str">
            <v>(Ruolo amministrativo - ALTRO - Personale dirigente - Risorse aggiuntive regionali)</v>
          </cell>
          <cell r="V5387">
            <v>0</v>
          </cell>
          <cell r="W5387">
            <v>0</v>
          </cell>
          <cell r="X5387">
            <v>0</v>
          </cell>
        </row>
        <row r="5388">
          <cell r="J5388" t="str">
            <v>INPUTB.6.d</v>
          </cell>
          <cell r="P5388" t="str">
            <v>B.6.d</v>
          </cell>
          <cell r="Q5388" t="str">
            <v>(Ruolo amministrativo - ALTRO - Personale dirigente - Accantonamento per ferie maturate e non godute)</v>
          </cell>
          <cell r="V5388">
            <v>0</v>
          </cell>
          <cell r="W5388">
            <v>0</v>
          </cell>
          <cell r="X5388">
            <v>0</v>
          </cell>
        </row>
        <row r="5389">
          <cell r="J5389" t="str">
            <v>INPUTB.6.d</v>
          </cell>
          <cell r="P5389" t="str">
            <v>B.6.d</v>
          </cell>
          <cell r="Q5389" t="str">
            <v>(Ruolo amministrativo - ALTRO - Personale dirigente - Oneri sociali*)</v>
          </cell>
          <cell r="V5389">
            <v>0</v>
          </cell>
          <cell r="W5389">
            <v>0</v>
          </cell>
          <cell r="X5389">
            <v>0</v>
          </cell>
        </row>
        <row r="5390">
          <cell r="J5390" t="str">
            <v>INPUTB.6.d</v>
          </cell>
          <cell r="P5390" t="str">
            <v>B.6.d</v>
          </cell>
          <cell r="Q5390" t="str">
            <v>(Ruolo amministrativo - ALTRO - Personale dirigente - Accantonamento a TFR)</v>
          </cell>
          <cell r="V5390">
            <v>0</v>
          </cell>
          <cell r="W5390">
            <v>0</v>
          </cell>
          <cell r="X5390">
            <v>0</v>
          </cell>
        </row>
        <row r="5391">
          <cell r="J5391" t="str">
            <v>INPUTB.6.d</v>
          </cell>
          <cell r="P5391" t="str">
            <v>B.6.d</v>
          </cell>
          <cell r="Q5391" t="str">
            <v>(Ruolo amministrativo - ALTRO - Personale dirigente - Accantonamento trattamento quiescenza e simili)</v>
          </cell>
          <cell r="V5391">
            <v>0</v>
          </cell>
          <cell r="W5391">
            <v>0</v>
          </cell>
          <cell r="X5391">
            <v>0</v>
          </cell>
        </row>
        <row r="5392">
          <cell r="J5392" t="str">
            <v>INPUTB.6.d</v>
          </cell>
          <cell r="P5392" t="str">
            <v>B.6.d</v>
          </cell>
          <cell r="Q5392" t="str">
            <v>(Ruolo amministrativo - ALTRO - Personale dirigente - Altri costi del Ruolo amministrativo)</v>
          </cell>
          <cell r="V5392">
            <v>0</v>
          </cell>
          <cell r="W5392">
            <v>0</v>
          </cell>
          <cell r="X5392">
            <v>0</v>
          </cell>
        </row>
        <row r="5393">
          <cell r="J5393" t="str">
            <v>INPUTB.6.e</v>
          </cell>
          <cell r="P5393" t="str">
            <v>B.6.e</v>
          </cell>
          <cell r="Q5393" t="str">
            <v>(Ruolo amministrativo - T.INDETERMINATO - Personale comparto - Competenze fisse)</v>
          </cell>
          <cell r="V5393">
            <v>0</v>
          </cell>
          <cell r="W5393">
            <v>0</v>
          </cell>
          <cell r="X5393">
            <v>0</v>
          </cell>
        </row>
        <row r="5394">
          <cell r="J5394" t="str">
            <v>INPUTB.6.e</v>
          </cell>
          <cell r="P5394" t="str">
            <v>B.6.e</v>
          </cell>
          <cell r="Q5394" t="str">
            <v>(Ruolo amministrativo - T.INDETERMINATO - Personale comparto - Straordinario)</v>
          </cell>
          <cell r="V5394">
            <v>0</v>
          </cell>
          <cell r="W5394">
            <v>0</v>
          </cell>
          <cell r="X5394">
            <v>0</v>
          </cell>
        </row>
        <row r="5395">
          <cell r="J5395" t="str">
            <v>INPUTB.6.e</v>
          </cell>
          <cell r="P5395" t="str">
            <v>B.6.e</v>
          </cell>
          <cell r="Q5395" t="str">
            <v>(Ruolo amministrativo - T.INDETERMINATO - Personale comparto - Indennità varie)</v>
          </cell>
          <cell r="V5395">
            <v>0</v>
          </cell>
          <cell r="W5395">
            <v>0</v>
          </cell>
          <cell r="X5395">
            <v>0</v>
          </cell>
        </row>
        <row r="5396">
          <cell r="J5396" t="str">
            <v>INPUTB.6.e</v>
          </cell>
          <cell r="P5396" t="str">
            <v>B.6.e</v>
          </cell>
          <cell r="Q5396" t="str">
            <v>(Ruolo amministrativo - T.INDETERMINATO - Personale comparto - Incentivazione alla produttività collettiva)</v>
          </cell>
          <cell r="V5396">
            <v>0</v>
          </cell>
          <cell r="W5396">
            <v>0</v>
          </cell>
          <cell r="X5396">
            <v>0</v>
          </cell>
        </row>
        <row r="5397">
          <cell r="J5397" t="str">
            <v>INPUTB.6.e</v>
          </cell>
          <cell r="P5397" t="str">
            <v>B.6.e</v>
          </cell>
          <cell r="Q5397" t="str">
            <v>(Ruolo amministrativo - T.INDETERMINATO - Personale comparto - Competenze Ruolo amministrativo - Personale comandato)</v>
          </cell>
          <cell r="V5397">
            <v>0</v>
          </cell>
          <cell r="W5397">
            <v>0</v>
          </cell>
          <cell r="X5397">
            <v>0</v>
          </cell>
        </row>
        <row r="5398">
          <cell r="J5398" t="str">
            <v>INPUTB.6.e</v>
          </cell>
          <cell r="P5398" t="str">
            <v>B.6.e</v>
          </cell>
          <cell r="Q5398" t="str">
            <v>(Ruolo amministrativo - T.INDETERMINATO - Personale comparto - Risorse aggiuntive regionali)</v>
          </cell>
          <cell r="V5398">
            <v>0</v>
          </cell>
          <cell r="W5398">
            <v>0</v>
          </cell>
          <cell r="X5398">
            <v>0</v>
          </cell>
        </row>
        <row r="5399">
          <cell r="J5399" t="str">
            <v>INPUTB.6.e</v>
          </cell>
          <cell r="P5399" t="str">
            <v>B.6.e</v>
          </cell>
          <cell r="Q5399" t="str">
            <v>(Ruolo amministrativo - T.INDETERMINATO - Personale comparto - Accantonamento per ferie maturate e non godute)</v>
          </cell>
          <cell r="V5399">
            <v>0</v>
          </cell>
          <cell r="W5399">
            <v>0</v>
          </cell>
          <cell r="X5399">
            <v>0</v>
          </cell>
        </row>
        <row r="5400">
          <cell r="J5400" t="str">
            <v>INPUTB.6.e</v>
          </cell>
          <cell r="P5400" t="str">
            <v>B.6.e</v>
          </cell>
          <cell r="Q5400" t="str">
            <v>(Ruolo amministrativo - T.INDETERMINATO - Personale comparto - Oneri sociali*)</v>
          </cell>
          <cell r="V5400">
            <v>0</v>
          </cell>
          <cell r="W5400">
            <v>0</v>
          </cell>
          <cell r="X5400">
            <v>0</v>
          </cell>
        </row>
        <row r="5401">
          <cell r="J5401" t="str">
            <v>INPUTB.6.e</v>
          </cell>
          <cell r="P5401" t="str">
            <v>B.6.e</v>
          </cell>
          <cell r="Q5401" t="str">
            <v>(Ruolo amministrativo - T.INDETERMINATO - Personale comparto - Accantonamento a TFR)</v>
          </cell>
          <cell r="V5401">
            <v>0</v>
          </cell>
          <cell r="W5401">
            <v>0</v>
          </cell>
          <cell r="X5401">
            <v>0</v>
          </cell>
        </row>
        <row r="5402">
          <cell r="J5402" t="str">
            <v>INPUTB.6.e</v>
          </cell>
          <cell r="P5402" t="str">
            <v>B.6.e</v>
          </cell>
          <cell r="Q5402" t="str">
            <v>(Ruolo amministrativo - T.INDETERMINATO - Personale comparto - Accantonamento trattamento quiescenza e simili)</v>
          </cell>
          <cell r="V5402">
            <v>0</v>
          </cell>
          <cell r="W5402">
            <v>0</v>
          </cell>
          <cell r="X5402">
            <v>0</v>
          </cell>
        </row>
        <row r="5403">
          <cell r="J5403" t="str">
            <v>INPUTB.6.e</v>
          </cell>
          <cell r="P5403" t="str">
            <v>B.6.e</v>
          </cell>
          <cell r="Q5403" t="str">
            <v>(Ruolo amministrativo - T.INDETERMINATO - Personale comparto - Altri costi del personale)</v>
          </cell>
          <cell r="V5403">
            <v>0</v>
          </cell>
          <cell r="W5403">
            <v>0</v>
          </cell>
          <cell r="X5403">
            <v>0</v>
          </cell>
        </row>
        <row r="5404">
          <cell r="J5404" t="str">
            <v>INPUTB.6.e</v>
          </cell>
          <cell r="P5404" t="str">
            <v>B.6.e</v>
          </cell>
          <cell r="Q5404" t="str">
            <v>(Ruolo amministrativo - T.DETERMINATO - Personale comparto - Competenze fisse)</v>
          </cell>
          <cell r="V5404">
            <v>0</v>
          </cell>
          <cell r="W5404">
            <v>44257</v>
          </cell>
          <cell r="X5404">
            <v>0</v>
          </cell>
        </row>
        <row r="5405">
          <cell r="J5405" t="str">
            <v>INPUTB.6.e</v>
          </cell>
          <cell r="P5405" t="str">
            <v>B.6.e</v>
          </cell>
          <cell r="Q5405" t="str">
            <v>(Ruolo amministrativo - T.DETERMINATO - Personale comparto - Straordinario)</v>
          </cell>
          <cell r="V5405">
            <v>0</v>
          </cell>
          <cell r="W5405">
            <v>0</v>
          </cell>
          <cell r="X5405">
            <v>0</v>
          </cell>
        </row>
        <row r="5406">
          <cell r="J5406" t="str">
            <v>INPUTB.6.e</v>
          </cell>
          <cell r="P5406" t="str">
            <v>B.6.e</v>
          </cell>
          <cell r="Q5406" t="str">
            <v>(Ruolo amministrativo - T.DETERMINATO - Personale comparto - Indennità varie)</v>
          </cell>
          <cell r="V5406">
            <v>0</v>
          </cell>
          <cell r="W5406">
            <v>0</v>
          </cell>
          <cell r="X5406">
            <v>0</v>
          </cell>
        </row>
        <row r="5407">
          <cell r="J5407" t="str">
            <v>INPUTB.6.e</v>
          </cell>
          <cell r="P5407" t="str">
            <v>B.6.e</v>
          </cell>
          <cell r="Q5407" t="str">
            <v>(Ruolo amministrativo - T.DETERMINATO - Personale comparto - Incentivazione alla produttività collettiva)</v>
          </cell>
          <cell r="V5407">
            <v>0</v>
          </cell>
          <cell r="W5407">
            <v>0</v>
          </cell>
          <cell r="X5407">
            <v>0</v>
          </cell>
        </row>
        <row r="5408">
          <cell r="J5408" t="str">
            <v>INPUTB.6.e</v>
          </cell>
          <cell r="P5408" t="str">
            <v>B.6.e</v>
          </cell>
          <cell r="Q5408" t="str">
            <v>(Ruolo amministrativo - T.DETERMINATO - Personale comparto - Competenze Ruolo amministrativo - Personale comandato)</v>
          </cell>
          <cell r="V5408">
            <v>0</v>
          </cell>
          <cell r="W5408">
            <v>0</v>
          </cell>
          <cell r="X5408">
            <v>0</v>
          </cell>
        </row>
        <row r="5409">
          <cell r="J5409" t="str">
            <v>INPUTB.6.e</v>
          </cell>
          <cell r="P5409" t="str">
            <v>B.6.e</v>
          </cell>
          <cell r="Q5409" t="str">
            <v>(Ruolo amministrativo - T.DETERMINATO - Personale comparto - Risorse aggiuntive regionali)</v>
          </cell>
          <cell r="V5409">
            <v>0</v>
          </cell>
          <cell r="W5409">
            <v>0</v>
          </cell>
          <cell r="X5409">
            <v>0</v>
          </cell>
        </row>
        <row r="5410">
          <cell r="J5410" t="str">
            <v>INPUTB.6.e</v>
          </cell>
          <cell r="P5410" t="str">
            <v>B.6.e</v>
          </cell>
          <cell r="Q5410" t="str">
            <v>(Ruolo amministrativo - T.DETERMINATO - Personale comparto - Accantonamento per ferie maturate e non godute)</v>
          </cell>
          <cell r="V5410">
            <v>0</v>
          </cell>
          <cell r="W5410">
            <v>0</v>
          </cell>
          <cell r="X5410">
            <v>0</v>
          </cell>
        </row>
        <row r="5411">
          <cell r="J5411" t="str">
            <v>INPUTB.6.e</v>
          </cell>
          <cell r="P5411" t="str">
            <v>B.6.e</v>
          </cell>
          <cell r="Q5411" t="str">
            <v>(Ruolo amministrativo - T.DETERMINATO - Personale comparto - Oneri sociali*)</v>
          </cell>
          <cell r="V5411">
            <v>0</v>
          </cell>
          <cell r="W5411">
            <v>12393</v>
          </cell>
          <cell r="X5411">
            <v>0</v>
          </cell>
        </row>
        <row r="5412">
          <cell r="J5412" t="str">
            <v>INPUTB.6.e</v>
          </cell>
          <cell r="P5412" t="str">
            <v>B.6.e</v>
          </cell>
          <cell r="Q5412" t="str">
            <v>(Ruolo amministrativo - T.DETERMINATO - Personale comparto - Accantonamento a TFR)</v>
          </cell>
          <cell r="V5412">
            <v>0</v>
          </cell>
          <cell r="W5412">
            <v>0</v>
          </cell>
          <cell r="X5412">
            <v>0</v>
          </cell>
        </row>
        <row r="5413">
          <cell r="J5413" t="str">
            <v>INPUTB.6.e</v>
          </cell>
          <cell r="P5413" t="str">
            <v>B.6.e</v>
          </cell>
          <cell r="Q5413" t="str">
            <v>(Ruolo amministrativo - T.DETERMINATO - Personale comparto - Accantonamento trattamento quiescenza e simili)</v>
          </cell>
          <cell r="V5413">
            <v>0</v>
          </cell>
          <cell r="W5413">
            <v>0</v>
          </cell>
          <cell r="X5413">
            <v>0</v>
          </cell>
        </row>
        <row r="5414">
          <cell r="J5414" t="str">
            <v>INPUTB.6.e</v>
          </cell>
          <cell r="P5414" t="str">
            <v>B.6.e</v>
          </cell>
          <cell r="Q5414" t="str">
            <v>(Ruolo amministrativo - T.DETERMINATO - Personale comparto - Altri costi del personale)</v>
          </cell>
          <cell r="V5414">
            <v>0</v>
          </cell>
          <cell r="W5414">
            <v>0</v>
          </cell>
          <cell r="X5414">
            <v>0</v>
          </cell>
        </row>
        <row r="5415">
          <cell r="J5415" t="str">
            <v>INPUTB.6.e</v>
          </cell>
          <cell r="P5415" t="str">
            <v>B.6.e</v>
          </cell>
          <cell r="Q5415" t="str">
            <v>(Ruolo amministrativo - ALTRO - Personale comparto - Competenze fisse)</v>
          </cell>
          <cell r="V5415">
            <v>0</v>
          </cell>
          <cell r="W5415">
            <v>0</v>
          </cell>
          <cell r="X5415">
            <v>0</v>
          </cell>
        </row>
        <row r="5416">
          <cell r="J5416" t="str">
            <v>INPUTB.6.e</v>
          </cell>
          <cell r="P5416" t="str">
            <v>B.6.e</v>
          </cell>
          <cell r="Q5416" t="str">
            <v>(Ruolo amministrativo - ALTRO - Personale comparto - Straordinario)</v>
          </cell>
          <cell r="V5416">
            <v>0</v>
          </cell>
          <cell r="W5416">
            <v>0</v>
          </cell>
          <cell r="X5416">
            <v>0</v>
          </cell>
        </row>
        <row r="5417">
          <cell r="J5417" t="str">
            <v>INPUTB.6.e</v>
          </cell>
          <cell r="P5417" t="str">
            <v>B.6.e</v>
          </cell>
          <cell r="Q5417" t="str">
            <v>(Ruolo amministrativo - ALTRO - Personale comparto - Indennità varie)</v>
          </cell>
          <cell r="V5417">
            <v>0</v>
          </cell>
          <cell r="W5417">
            <v>0</v>
          </cell>
          <cell r="X5417">
            <v>0</v>
          </cell>
        </row>
        <row r="5418">
          <cell r="J5418" t="str">
            <v>INPUTB.6.e</v>
          </cell>
          <cell r="P5418" t="str">
            <v>B.6.e</v>
          </cell>
          <cell r="Q5418" t="str">
            <v>(Ruolo amministrativo - ALTRO - Personale comparto - Incentivazione alla produttività collettiva)</v>
          </cell>
          <cell r="V5418">
            <v>0</v>
          </cell>
          <cell r="W5418">
            <v>0</v>
          </cell>
          <cell r="X5418">
            <v>0</v>
          </cell>
        </row>
        <row r="5419">
          <cell r="J5419" t="str">
            <v>INPUTB.6.e</v>
          </cell>
          <cell r="P5419" t="str">
            <v>B.6.e</v>
          </cell>
          <cell r="Q5419" t="str">
            <v>(Ruolo amministrativo - ALTRO - Personale comparto - Competenze Ruolo amministrativo - Personale comandato)</v>
          </cell>
          <cell r="V5419">
            <v>0</v>
          </cell>
          <cell r="W5419">
            <v>0</v>
          </cell>
          <cell r="X5419">
            <v>0</v>
          </cell>
        </row>
        <row r="5420">
          <cell r="J5420" t="str">
            <v>INPUTB.6.e</v>
          </cell>
          <cell r="P5420" t="str">
            <v>B.6.e</v>
          </cell>
          <cell r="Q5420" t="str">
            <v>(Ruolo amministrativo - ALTRO - Personale comparto - Risorse aggiuntive regionali)</v>
          </cell>
          <cell r="V5420">
            <v>0</v>
          </cell>
          <cell r="W5420">
            <v>0</v>
          </cell>
          <cell r="X5420">
            <v>0</v>
          </cell>
        </row>
        <row r="5421">
          <cell r="J5421" t="str">
            <v>INPUTB.6.e</v>
          </cell>
          <cell r="P5421" t="str">
            <v>B.6.e</v>
          </cell>
          <cell r="Q5421" t="str">
            <v>(Ruolo amministrativo - ALTRO - Personale comparto - Accantonamento per ferie maturate e non godute)</v>
          </cell>
          <cell r="V5421">
            <v>0</v>
          </cell>
          <cell r="W5421">
            <v>0</v>
          </cell>
          <cell r="X5421">
            <v>0</v>
          </cell>
        </row>
        <row r="5422">
          <cell r="J5422" t="str">
            <v>INPUTB.6.e</v>
          </cell>
          <cell r="P5422" t="str">
            <v>B.6.e</v>
          </cell>
          <cell r="Q5422" t="str">
            <v>(Ruolo amministrativo - ALTRO - Personale comparto - Oneri sociali*)</v>
          </cell>
          <cell r="V5422">
            <v>0</v>
          </cell>
          <cell r="W5422">
            <v>0</v>
          </cell>
          <cell r="X5422">
            <v>0</v>
          </cell>
        </row>
        <row r="5423">
          <cell r="J5423" t="str">
            <v>INPUTB.6.e</v>
          </cell>
          <cell r="P5423" t="str">
            <v>B.6.e</v>
          </cell>
          <cell r="Q5423" t="str">
            <v>(Ruolo amministrativo - ALTRO - Personale comparto - Accantonamento a TFR)</v>
          </cell>
          <cell r="V5423">
            <v>0</v>
          </cell>
          <cell r="W5423">
            <v>0</v>
          </cell>
          <cell r="X5423">
            <v>0</v>
          </cell>
        </row>
        <row r="5424">
          <cell r="J5424" t="str">
            <v>INPUTB.6.e</v>
          </cell>
          <cell r="P5424" t="str">
            <v>B.6.e</v>
          </cell>
          <cell r="Q5424" t="str">
            <v>(Ruolo amministrativo - ALTRO - Personale comparto - Accantonamento trattamento quiescenza e simili)</v>
          </cell>
          <cell r="V5424">
            <v>0</v>
          </cell>
          <cell r="W5424">
            <v>0</v>
          </cell>
          <cell r="X5424">
            <v>0</v>
          </cell>
        </row>
        <row r="5425">
          <cell r="J5425" t="str">
            <v>INPUTB.6.e</v>
          </cell>
          <cell r="P5425" t="str">
            <v>B.6.e</v>
          </cell>
          <cell r="Q5425" t="str">
            <v>(Ruolo amministrativo - ALTRO - Personale comparto - Altri costi del personale)</v>
          </cell>
          <cell r="V5425">
            <v>0</v>
          </cell>
          <cell r="W5425">
            <v>0</v>
          </cell>
          <cell r="X5425">
            <v>0</v>
          </cell>
        </row>
        <row r="5426">
          <cell r="J5426" t="str">
            <v>TOTAL</v>
          </cell>
          <cell r="Q5426" t="str">
            <v>(B.9 Oneri diversi di gestione - Totale)</v>
          </cell>
          <cell r="V5426">
            <v>99000</v>
          </cell>
          <cell r="W5426">
            <v>106592</v>
          </cell>
          <cell r="X5426">
            <v>0</v>
          </cell>
        </row>
        <row r="5427">
          <cell r="J5427" t="str">
            <v>INPUTB7</v>
          </cell>
          <cell r="P5427" t="str">
            <v>B7</v>
          </cell>
          <cell r="Q5427" t="str">
            <v>(Imposte e tasse (escluse Irap e Ires))</v>
          </cell>
          <cell r="V5427">
            <v>0</v>
          </cell>
          <cell r="W5427">
            <v>2640</v>
          </cell>
          <cell r="X5427">
            <v>0</v>
          </cell>
        </row>
        <row r="5428">
          <cell r="J5428" t="str">
            <v>INPUTB7</v>
          </cell>
          <cell r="P5428" t="str">
            <v>B7</v>
          </cell>
          <cell r="Q5428" t="str">
            <v>(Perdite su crediti)</v>
          </cell>
          <cell r="V5428">
            <v>0</v>
          </cell>
          <cell r="W5428">
            <v>0</v>
          </cell>
          <cell r="X5428">
            <v>0</v>
          </cell>
        </row>
        <row r="5429">
          <cell r="J5429" t="str">
            <v>INPUTB7</v>
          </cell>
          <cell r="P5429" t="str">
            <v>B7</v>
          </cell>
          <cell r="Q5429" t="str">
            <v>(Rimborso spese organi societari)</v>
          </cell>
          <cell r="V5429">
            <v>0</v>
          </cell>
          <cell r="W5429">
            <v>0</v>
          </cell>
          <cell r="X5429">
            <v>0</v>
          </cell>
        </row>
        <row r="5430">
          <cell r="J5430" t="str">
            <v>INPUTB7</v>
          </cell>
          <cell r="P5430" t="str">
            <v>B7</v>
          </cell>
          <cell r="Q5430" t="str">
            <v>(Indennità, rimborso spese e oneri sociali per il direttore generale, direttore sanitario, direttore amministrativo e componenti del collegio sindacale)</v>
          </cell>
          <cell r="V5430">
            <v>0</v>
          </cell>
          <cell r="W5430">
            <v>0</v>
          </cell>
          <cell r="X5430">
            <v>0</v>
          </cell>
        </row>
        <row r="5431">
          <cell r="J5431" t="str">
            <v>INPUTB7</v>
          </cell>
          <cell r="P5431" t="str">
            <v>B7</v>
          </cell>
          <cell r="Q5431" t="str">
            <v>(Indennità, rimborso spese e oneri sociali per il direttore generale, direttore sanitario, direttore amministrativo e componenti del collegio sindacale v/ATS. ASST, Fondazioni d/Regione)</v>
          </cell>
          <cell r="V5431">
            <v>0</v>
          </cell>
          <cell r="W5431">
            <v>0</v>
          </cell>
          <cell r="X5431">
            <v>0</v>
          </cell>
        </row>
        <row r="5432">
          <cell r="J5432" t="str">
            <v>INPUTB7</v>
          </cell>
          <cell r="P5432" t="str">
            <v>B7</v>
          </cell>
          <cell r="Q5432" t="str">
            <v>(Indennità, rimborso spese e oneri sociali per il direttore scientifico a carico del Bilancio ricerca)</v>
          </cell>
          <cell r="V5432">
            <v>1000</v>
          </cell>
          <cell r="W5432">
            <v>363</v>
          </cell>
          <cell r="X5432">
            <v>0</v>
          </cell>
        </row>
        <row r="5433">
          <cell r="J5433" t="str">
            <v>INPUTB7</v>
          </cell>
          <cell r="P5433" t="str">
            <v>B7</v>
          </cell>
          <cell r="Q5433" t="str">
            <v>(Indennità, rimborso spese e oneri sociali per il direttore scientifico a carico del Bilancio ricerca v/ATS. ASST, Fondazioni d/Regione)</v>
          </cell>
          <cell r="V5433">
            <v>0</v>
          </cell>
          <cell r="W5433">
            <v>0</v>
          </cell>
          <cell r="X5433">
            <v>0</v>
          </cell>
        </row>
        <row r="5434">
          <cell r="J5434" t="str">
            <v>INPUTB7</v>
          </cell>
          <cell r="P5434" t="str">
            <v>B7</v>
          </cell>
          <cell r="Q5434" t="str">
            <v>(Indennità, rimborso spese e oneri sociali per il direttore sociale a carico del Bilancio sociale)</v>
          </cell>
          <cell r="V5434">
            <v>0</v>
          </cell>
          <cell r="W5434">
            <v>0</v>
          </cell>
          <cell r="X5434">
            <v>0</v>
          </cell>
        </row>
        <row r="5435">
          <cell r="J5435" t="str">
            <v>INPUTB7</v>
          </cell>
          <cell r="P5435" t="str">
            <v>B7</v>
          </cell>
          <cell r="Q5435" t="str">
            <v>(Indennità, rimborso spese e oneri sociali per il direttore sociale a carico del Bilancio sociale v/ATS. ASST, Fondazioni d/Regione)</v>
          </cell>
          <cell r="V5435">
            <v>0</v>
          </cell>
          <cell r="W5435">
            <v>0</v>
          </cell>
          <cell r="X5435">
            <v>0</v>
          </cell>
        </row>
        <row r="5436">
          <cell r="J5436" t="str">
            <v>INPUTB7</v>
          </cell>
          <cell r="P5436" t="str">
            <v>B7</v>
          </cell>
          <cell r="Q5436" t="str">
            <v>(Multe, ammende, penalità, arbitraggi, risarcimenti)</v>
          </cell>
          <cell r="V5436">
            <v>0</v>
          </cell>
          <cell r="W5436">
            <v>0</v>
          </cell>
          <cell r="X5436">
            <v>0</v>
          </cell>
        </row>
        <row r="5437">
          <cell r="J5437" t="str">
            <v>INPUTB7</v>
          </cell>
          <cell r="P5437" t="str">
            <v>B7</v>
          </cell>
          <cell r="Q5437" t="str">
            <v>(Sanzioni verso ATS della Regione)</v>
          </cell>
          <cell r="V5437">
            <v>0</v>
          </cell>
          <cell r="W5437">
            <v>0</v>
          </cell>
          <cell r="X5437">
            <v>0</v>
          </cell>
        </row>
        <row r="5438">
          <cell r="J5438" t="str">
            <v>INPUTB7</v>
          </cell>
          <cell r="P5438" t="str">
            <v>B7</v>
          </cell>
          <cell r="Q5438" t="str">
            <v>(Commissioni e spese bancarie)</v>
          </cell>
          <cell r="R5438" t="str">
            <v>AB&amp;S</v>
          </cell>
          <cell r="S5438" t="str">
            <v>ASLC14_33</v>
          </cell>
          <cell r="T5438" t="str">
            <v>AB&amp;S</v>
          </cell>
          <cell r="U5438" t="str">
            <v>AOIC04_33</v>
          </cell>
          <cell r="V5438">
            <v>0</v>
          </cell>
          <cell r="W5438">
            <v>0</v>
          </cell>
          <cell r="X5438">
            <v>0</v>
          </cell>
        </row>
        <row r="5439">
          <cell r="J5439" t="str">
            <v>INPUTB7</v>
          </cell>
          <cell r="P5439" t="str">
            <v>B7</v>
          </cell>
          <cell r="Q5439" t="str">
            <v>(Abbonamenti, acquisti di libri, riviste e giornali)</v>
          </cell>
          <cell r="R5439" t="str">
            <v>AB&amp;S</v>
          </cell>
          <cell r="S5439" t="str">
            <v>ASLC14_33</v>
          </cell>
          <cell r="T5439" t="str">
            <v>AB&amp;S</v>
          </cell>
          <cell r="U5439" t="str">
            <v>AOIC04_33</v>
          </cell>
          <cell r="V5439">
            <v>96000</v>
          </cell>
          <cell r="W5439">
            <v>102007</v>
          </cell>
          <cell r="X5439">
            <v>0</v>
          </cell>
        </row>
        <row r="5440">
          <cell r="J5440" t="str">
            <v>INPUTB7</v>
          </cell>
          <cell r="P5440" t="str">
            <v>B7</v>
          </cell>
          <cell r="Q5440" t="str">
            <v>(Oneri per sperimentazioni gestionali (art. 9-bis, D.Lgs. 502/92))</v>
          </cell>
          <cell r="R5440" t="str">
            <v>AB&amp;S</v>
          </cell>
          <cell r="S5440" t="str">
            <v>ASLC14_33</v>
          </cell>
          <cell r="T5440" t="str">
            <v>AB&amp;S</v>
          </cell>
          <cell r="U5440" t="str">
            <v>AOIC04_33</v>
          </cell>
          <cell r="V5440">
            <v>0</v>
          </cell>
          <cell r="W5440">
            <v>0</v>
          </cell>
          <cell r="X5440">
            <v>0</v>
          </cell>
        </row>
        <row r="5441">
          <cell r="J5441" t="str">
            <v>INPUTB7</v>
          </cell>
          <cell r="P5441" t="str">
            <v>B7</v>
          </cell>
          <cell r="Q5441" t="str">
            <v>(Altri Oneri diversi di gestione)</v>
          </cell>
          <cell r="R5441" t="str">
            <v>AB&amp;S</v>
          </cell>
          <cell r="S5441" t="str">
            <v>ASLC14_33</v>
          </cell>
          <cell r="T5441" t="str">
            <v>AB&amp;S</v>
          </cell>
          <cell r="U5441" t="str">
            <v>AOIC04_33</v>
          </cell>
          <cell r="V5441">
            <v>2000</v>
          </cell>
          <cell r="W5441">
            <v>1582</v>
          </cell>
          <cell r="X5441">
            <v>0</v>
          </cell>
        </row>
        <row r="5442">
          <cell r="J5442" t="str">
            <v>INPUTB7</v>
          </cell>
          <cell r="P5442" t="str">
            <v>B7</v>
          </cell>
          <cell r="Q5442" t="str">
            <v>(Altri Oneri diversi di gestione servizi sociosanitari (ASSI))</v>
          </cell>
          <cell r="R5442" t="str">
            <v>AB&amp;S</v>
          </cell>
          <cell r="S5442" t="str">
            <v>ASLC14_33</v>
          </cell>
          <cell r="T5442" t="str">
            <v>AB&amp;S</v>
          </cell>
          <cell r="U5442" t="str">
            <v>AOIC04_33</v>
          </cell>
          <cell r="V5442">
            <v>0</v>
          </cell>
          <cell r="W5442">
            <v>0</v>
          </cell>
          <cell r="X5442">
            <v>0</v>
          </cell>
        </row>
        <row r="5443">
          <cell r="J5443" t="str">
            <v>INPUTB7</v>
          </cell>
          <cell r="P5443" t="str">
            <v>B7</v>
          </cell>
          <cell r="Q5443" t="str">
            <v>(REGIONE: Spese dirette regionali - Oneri diversi di gestione)</v>
          </cell>
          <cell r="V5443">
            <v>0</v>
          </cell>
          <cell r="W5443">
            <v>0</v>
          </cell>
          <cell r="X5443">
            <v>0</v>
          </cell>
        </row>
        <row r="5444">
          <cell r="J5444" t="str">
            <v>INPUTB7</v>
          </cell>
          <cell r="P5444" t="str">
            <v>B7</v>
          </cell>
          <cell r="Q5444" t="str">
            <v>Altri oneri diversi di gestione da ATS/ASST/IRCCS della Regione</v>
          </cell>
          <cell r="R5444" t="str">
            <v>AB&amp;S</v>
          </cell>
          <cell r="S5444" t="str">
            <v>ASLC14_33</v>
          </cell>
          <cell r="T5444" t="str">
            <v>AB&amp;S</v>
          </cell>
          <cell r="U5444" t="str">
            <v>AOIC04_33</v>
          </cell>
          <cell r="V5444">
            <v>0</v>
          </cell>
          <cell r="W5444">
            <v>0</v>
          </cell>
          <cell r="X5444">
            <v>0</v>
          </cell>
        </row>
        <row r="5445">
          <cell r="J5445" t="str">
            <v>INPUTB7</v>
          </cell>
          <cell r="P5445" t="str">
            <v>B7</v>
          </cell>
          <cell r="Q5445" t="str">
            <v>Altri oneri diversi di gestione - per Autoassicurazione</v>
          </cell>
          <cell r="R5445" t="str">
            <v>AB&amp;S</v>
          </cell>
          <cell r="S5445" t="str">
            <v>ASLC14_33</v>
          </cell>
          <cell r="T5445" t="str">
            <v>AB&amp;S</v>
          </cell>
          <cell r="U5445" t="str">
            <v>AOIC04_33</v>
          </cell>
          <cell r="V5445">
            <v>0</v>
          </cell>
          <cell r="W5445">
            <v>0</v>
          </cell>
          <cell r="X5445">
            <v>0</v>
          </cell>
        </row>
        <row r="5446">
          <cell r="J5446" t="str">
            <v>TOTAL</v>
          </cell>
          <cell r="Q5446" t="str">
            <v>(B.10-13) Totale Ammortamenti e svalutazioni)</v>
          </cell>
          <cell r="V5446">
            <v>325000</v>
          </cell>
          <cell r="W5446">
            <v>300310</v>
          </cell>
          <cell r="X5446">
            <v>0</v>
          </cell>
        </row>
        <row r="5447">
          <cell r="J5447" t="str">
            <v>TOTAL</v>
          </cell>
          <cell r="Q5447" t="str">
            <v>(B.10) Ammortamenti delle immobilizzazioni immateriali - Totale)</v>
          </cell>
          <cell r="V5447">
            <v>12000</v>
          </cell>
          <cell r="W5447">
            <v>7487</v>
          </cell>
          <cell r="X5447">
            <v>0</v>
          </cell>
        </row>
        <row r="5448">
          <cell r="J5448" t="str">
            <v>TOTAL</v>
          </cell>
          <cell r="Q5448" t="str">
            <v>(B.10 (1) Ammortamenti immobilizzazioni immateriali - Totale)</v>
          </cell>
          <cell r="V5448">
            <v>12000</v>
          </cell>
          <cell r="W5448">
            <v>7487</v>
          </cell>
          <cell r="X5448">
            <v>0</v>
          </cell>
        </row>
        <row r="5449">
          <cell r="J5449" t="str">
            <v>INPUTB.8.a</v>
          </cell>
          <cell r="P5449" t="str">
            <v>B.8.a</v>
          </cell>
          <cell r="Q5449" t="str">
            <v>(Ammortamenti immobilizzazioni immateriali)</v>
          </cell>
          <cell r="V5449">
            <v>12000</v>
          </cell>
          <cell r="W5449">
            <v>7487</v>
          </cell>
          <cell r="X5449">
            <v>0</v>
          </cell>
        </row>
        <row r="5450">
          <cell r="J5450" t="str">
            <v>TOTAL</v>
          </cell>
          <cell r="Q5450" t="str">
            <v>(B.10 (2) Svalutazione immobilizzazioni immateriali - Totale)</v>
          </cell>
          <cell r="V5450">
            <v>0</v>
          </cell>
          <cell r="W5450">
            <v>0</v>
          </cell>
          <cell r="X5450">
            <v>0</v>
          </cell>
        </row>
        <row r="5451">
          <cell r="J5451" t="str">
            <v>INPUTB.8.a</v>
          </cell>
          <cell r="P5451" t="str">
            <v>B.8.a</v>
          </cell>
          <cell r="Q5451" t="str">
            <v>(Svalutazione immobilizzazioni immateriali)</v>
          </cell>
          <cell r="V5451">
            <v>0</v>
          </cell>
          <cell r="W5451">
            <v>0</v>
          </cell>
          <cell r="X5451">
            <v>0</v>
          </cell>
        </row>
        <row r="5452">
          <cell r="J5452" t="str">
            <v>TOTAL</v>
          </cell>
          <cell r="Q5452" t="str">
            <v>(B.11) Ammortamento dei fabbricati - Totale)</v>
          </cell>
          <cell r="V5452">
            <v>0</v>
          </cell>
          <cell r="W5452">
            <v>0</v>
          </cell>
          <cell r="X5452">
            <v>0</v>
          </cell>
        </row>
        <row r="5453">
          <cell r="J5453" t="str">
            <v>TOTAL</v>
          </cell>
          <cell r="Q5453" t="str">
            <v>(B.11 (1) Ammortamenti dei fabbricati - Totale)</v>
          </cell>
          <cell r="V5453">
            <v>0</v>
          </cell>
          <cell r="W5453">
            <v>0</v>
          </cell>
          <cell r="X5453">
            <v>0</v>
          </cell>
        </row>
        <row r="5454">
          <cell r="J5454" t="str">
            <v>INPUTB.8.b</v>
          </cell>
          <cell r="P5454" t="str">
            <v>B.8.b</v>
          </cell>
          <cell r="Q5454" t="str">
            <v>(Ammortamento dei Fabbricati disponibili)</v>
          </cell>
          <cell r="V5454">
            <v>0</v>
          </cell>
          <cell r="W5454">
            <v>0</v>
          </cell>
          <cell r="X5454">
            <v>0</v>
          </cell>
        </row>
        <row r="5455">
          <cell r="J5455" t="str">
            <v>INPUTB.8.b</v>
          </cell>
          <cell r="P5455" t="str">
            <v>B.8.b</v>
          </cell>
          <cell r="Q5455" t="str">
            <v>(Ammortamento dei Fabbricati indisponibili)</v>
          </cell>
          <cell r="V5455">
            <v>0</v>
          </cell>
          <cell r="W5455">
            <v>0</v>
          </cell>
          <cell r="X5455">
            <v>0</v>
          </cell>
        </row>
        <row r="5456">
          <cell r="J5456" t="str">
            <v>TOTAL</v>
          </cell>
          <cell r="Q5456" t="str">
            <v>(B.11 (2) Svalutazione dei fabbricati - Totale)</v>
          </cell>
          <cell r="V5456">
            <v>0</v>
          </cell>
          <cell r="W5456">
            <v>0</v>
          </cell>
          <cell r="X5456">
            <v>0</v>
          </cell>
        </row>
        <row r="5457">
          <cell r="J5457" t="str">
            <v>INPUTB.8.b</v>
          </cell>
          <cell r="P5457" t="str">
            <v>B.8.b</v>
          </cell>
          <cell r="Q5457" t="str">
            <v>(Svalutazione dei Terreni e Fabbricati disponibili)</v>
          </cell>
          <cell r="V5457">
            <v>0</v>
          </cell>
          <cell r="W5457">
            <v>0</v>
          </cell>
          <cell r="X5457">
            <v>0</v>
          </cell>
        </row>
        <row r="5458">
          <cell r="J5458" t="str">
            <v>INPUTB.8.b</v>
          </cell>
          <cell r="P5458" t="str">
            <v>B.8.b</v>
          </cell>
          <cell r="Q5458" t="str">
            <v>(Svalutazione dei Terreni e Fabbricati indisponibili)</v>
          </cell>
          <cell r="V5458">
            <v>0</v>
          </cell>
          <cell r="W5458">
            <v>0</v>
          </cell>
          <cell r="X5458">
            <v>0</v>
          </cell>
        </row>
        <row r="5459">
          <cell r="J5459" t="str">
            <v>TOTAL</v>
          </cell>
          <cell r="Q5459" t="str">
            <v>(B.12) Ammortamenti delle altre immobilizzazioni materiali - Totale)</v>
          </cell>
          <cell r="V5459">
            <v>313000</v>
          </cell>
          <cell r="W5459">
            <v>292823</v>
          </cell>
          <cell r="X5459">
            <v>0</v>
          </cell>
        </row>
        <row r="5460">
          <cell r="J5460" t="str">
            <v>TOTAL</v>
          </cell>
          <cell r="Q5460" t="str">
            <v>(B.12) (1) Ammortamenti delle altre immobilizzazioni materiali - Totale)</v>
          </cell>
          <cell r="V5460">
            <v>313000</v>
          </cell>
          <cell r="W5460">
            <v>292823</v>
          </cell>
          <cell r="X5460">
            <v>0</v>
          </cell>
        </row>
        <row r="5461">
          <cell r="J5461" t="str">
            <v>INPUTB.8.c</v>
          </cell>
          <cell r="P5461" t="str">
            <v>B.8.c</v>
          </cell>
          <cell r="Q5461" t="str">
            <v>(Ammortamenti delle altre immobilizzazioni materiali)</v>
          </cell>
          <cell r="V5461">
            <v>313000</v>
          </cell>
          <cell r="W5461">
            <v>292823</v>
          </cell>
          <cell r="X5461">
            <v>0</v>
          </cell>
        </row>
        <row r="5462">
          <cell r="J5462" t="str">
            <v>INPUTB.8.c</v>
          </cell>
          <cell r="P5462" t="str">
            <v>B.8.c</v>
          </cell>
          <cell r="Q5462" t="str">
            <v>(Ammortamenti delle immobilizzazioni materiali - attrezzature protesica)</v>
          </cell>
          <cell r="V5462">
            <v>0</v>
          </cell>
          <cell r="W5462">
            <v>0</v>
          </cell>
          <cell r="X5462">
            <v>0</v>
          </cell>
        </row>
        <row r="5463">
          <cell r="J5463" t="str">
            <v>TOTAL</v>
          </cell>
          <cell r="Q5463" t="str">
            <v>(B.12) (2) Svalutazione delle altre immobilizzazioni materiali - Totale)</v>
          </cell>
          <cell r="V5463">
            <v>0</v>
          </cell>
          <cell r="W5463">
            <v>0</v>
          </cell>
          <cell r="X5463">
            <v>0</v>
          </cell>
        </row>
        <row r="5464">
          <cell r="J5464" t="str">
            <v>INPUTB.8.c</v>
          </cell>
          <cell r="P5464" t="str">
            <v>B.8.c</v>
          </cell>
          <cell r="Q5464" t="str">
            <v>(Svalutazioni delle altre immobilizzazioni materiali)</v>
          </cell>
          <cell r="V5464">
            <v>0</v>
          </cell>
          <cell r="W5464">
            <v>0</v>
          </cell>
          <cell r="X5464">
            <v>0</v>
          </cell>
        </row>
        <row r="5465">
          <cell r="J5465" t="str">
            <v>INPUTB.8.c</v>
          </cell>
          <cell r="P5465" t="str">
            <v>B.8.c</v>
          </cell>
          <cell r="Q5465" t="str">
            <v>(Svalutazioni delle immobilizzazioni materiali - attrezzature protesica)</v>
          </cell>
          <cell r="V5465">
            <v>0</v>
          </cell>
          <cell r="W5465">
            <v>0</v>
          </cell>
          <cell r="X5465">
            <v>0</v>
          </cell>
        </row>
        <row r="5466">
          <cell r="J5466" t="str">
            <v>TOTAL</v>
          </cell>
          <cell r="Q5466" t="str">
            <v>(B.13 Svalutazione dei crediti - Totale)</v>
          </cell>
          <cell r="V5466">
            <v>0</v>
          </cell>
          <cell r="W5466">
            <v>0</v>
          </cell>
          <cell r="X5466">
            <v>0</v>
          </cell>
        </row>
        <row r="5467">
          <cell r="J5467" t="str">
            <v>INPUTB.9.a</v>
          </cell>
          <cell r="P5467" t="str">
            <v>B.9.a</v>
          </cell>
          <cell r="Q5467" t="str">
            <v>(Svalutazione dei crediti)</v>
          </cell>
          <cell r="V5467">
            <v>0</v>
          </cell>
          <cell r="W5467">
            <v>0</v>
          </cell>
          <cell r="X5467">
            <v>0</v>
          </cell>
        </row>
        <row r="5468">
          <cell r="J5468" t="str">
            <v>TOTAL</v>
          </cell>
          <cell r="Q5468" t="str">
            <v>(B. 14 Variazione delle rimanenze - Totale)</v>
          </cell>
          <cell r="V5468">
            <v>0</v>
          </cell>
          <cell r="W5468">
            <v>0</v>
          </cell>
          <cell r="X5468">
            <v>0</v>
          </cell>
        </row>
        <row r="5469">
          <cell r="J5469" t="str">
            <v>TOTAL</v>
          </cell>
          <cell r="Q5469" t="str">
            <v>(B.14.A Variazione rimanenze sanitarie - Totale)</v>
          </cell>
          <cell r="V5469">
            <v>0</v>
          </cell>
          <cell r="W5469">
            <v>0</v>
          </cell>
          <cell r="X5469">
            <v>0</v>
          </cell>
        </row>
        <row r="5470">
          <cell r="J5470" t="str">
            <v>TOTAL</v>
          </cell>
          <cell r="Q5470" t="str">
            <v>(Farmaceutici: Specialità Medicinali)</v>
          </cell>
          <cell r="V5470">
            <v>0</v>
          </cell>
          <cell r="W5470">
            <v>0</v>
          </cell>
          <cell r="X5470">
            <v>0</v>
          </cell>
        </row>
        <row r="5471">
          <cell r="J5471" t="str">
            <v>TOTALB.10.a</v>
          </cell>
          <cell r="P5471" t="str">
            <v>B.10.a</v>
          </cell>
          <cell r="Q5471" t="str">
            <v>(Farmaceutici: Specialità Medicinali (File F compreso HCV))</v>
          </cell>
          <cell r="R5471" t="str">
            <v>AB&amp;S</v>
          </cell>
          <cell r="S5471" t="str">
            <v>ASLC14_1</v>
          </cell>
          <cell r="T5471" t="str">
            <v>BS</v>
          </cell>
          <cell r="U5471" t="str">
            <v>AOIC04_1</v>
          </cell>
          <cell r="V5471">
            <v>0</v>
          </cell>
          <cell r="W5471">
            <v>0</v>
          </cell>
          <cell r="X5471">
            <v>0</v>
          </cell>
        </row>
        <row r="5472">
          <cell r="J5472" t="str">
            <v>INPUTB.10.a</v>
          </cell>
          <cell r="P5472" t="str">
            <v>B.10.a</v>
          </cell>
          <cell r="Q5472" t="str">
            <v>(Farmaceutici: Specialità Medicinali (File F escluso HCV))</v>
          </cell>
          <cell r="R5472" t="str">
            <v>AB&amp;S</v>
          </cell>
          <cell r="S5472" t="str">
            <v>ASLC14_1</v>
          </cell>
          <cell r="T5472" t="str">
            <v>BS</v>
          </cell>
          <cell r="U5472" t="str">
            <v>AOIC04_1</v>
          </cell>
          <cell r="V5472">
            <v>0</v>
          </cell>
          <cell r="W5472">
            <v>0</v>
          </cell>
          <cell r="X5472">
            <v>0</v>
          </cell>
        </row>
        <row r="5473">
          <cell r="J5473" t="str">
            <v>INPUTB.10.a</v>
          </cell>
          <cell r="P5473" t="str">
            <v>B.10.a</v>
          </cell>
          <cell r="Q5473" t="str">
            <v>(Farmaceutici: Specialità Medicinali (HCV))</v>
          </cell>
          <cell r="R5473" t="str">
            <v>AB&amp;S</v>
          </cell>
          <cell r="S5473" t="str">
            <v>ASLC14_1</v>
          </cell>
          <cell r="T5473" t="str">
            <v>BS</v>
          </cell>
          <cell r="U5473" t="str">
            <v>AOIC04_1</v>
          </cell>
          <cell r="V5473">
            <v>0</v>
          </cell>
          <cell r="W5473">
            <v>0</v>
          </cell>
          <cell r="X5473">
            <v>0</v>
          </cell>
        </row>
        <row r="5474">
          <cell r="J5474" t="str">
            <v>INPUTB.10.a</v>
          </cell>
          <cell r="P5474" t="str">
            <v>B.10.a</v>
          </cell>
          <cell r="Q5474" t="str">
            <v>(Farmaceutici: Specialità Medicinali (altro: farmaci ospedalieri))</v>
          </cell>
          <cell r="R5474" t="str">
            <v>AB&amp;S</v>
          </cell>
          <cell r="S5474" t="str">
            <v>ASLC14_1</v>
          </cell>
          <cell r="T5474" t="str">
            <v>BS</v>
          </cell>
          <cell r="U5474" t="str">
            <v>AOIC04_1</v>
          </cell>
          <cell r="V5474">
            <v>0</v>
          </cell>
          <cell r="W5474">
            <v>0</v>
          </cell>
          <cell r="X5474">
            <v>0</v>
          </cell>
        </row>
        <row r="5475">
          <cell r="J5475" t="str">
            <v>INPUTB.10.a</v>
          </cell>
          <cell r="P5475" t="str">
            <v>B.10.a</v>
          </cell>
          <cell r="Q5475" t="str">
            <v>(Farmaceutici: Specialità Medicinali (Doppio Canale ex Nota CUF 37))</v>
          </cell>
          <cell r="T5475" t="str">
            <v>BS</v>
          </cell>
          <cell r="U5475" t="str">
            <v>AOIC04_1</v>
          </cell>
          <cell r="V5475">
            <v>0</v>
          </cell>
          <cell r="W5475">
            <v>0</v>
          </cell>
          <cell r="X5475">
            <v>0</v>
          </cell>
        </row>
        <row r="5476">
          <cell r="J5476" t="str">
            <v>INPUTB.10.a</v>
          </cell>
          <cell r="P5476" t="str">
            <v>B.10.a</v>
          </cell>
          <cell r="Q5476" t="str">
            <v>(Farmaceutici: Specialità Medicinali (Primo Ciclo terapeutico D.G.R. 10246/02))</v>
          </cell>
          <cell r="T5476" t="str">
            <v>BS</v>
          </cell>
          <cell r="U5476" t="str">
            <v>AOIC04_1</v>
          </cell>
          <cell r="V5476">
            <v>0</v>
          </cell>
          <cell r="W5476">
            <v>0</v>
          </cell>
          <cell r="X5476">
            <v>0</v>
          </cell>
        </row>
        <row r="5477">
          <cell r="J5477" t="str">
            <v>INPUTB.10.a</v>
          </cell>
          <cell r="P5477" t="str">
            <v>B.10.a</v>
          </cell>
          <cell r="Q5477" t="str">
            <v>(Farmaceutici: Ossigeno)</v>
          </cell>
          <cell r="R5477" t="str">
            <v>AB&amp;S</v>
          </cell>
          <cell r="S5477" t="str">
            <v>ASLC14_1</v>
          </cell>
          <cell r="T5477" t="str">
            <v>BS</v>
          </cell>
          <cell r="U5477" t="str">
            <v>AOIC04_1</v>
          </cell>
          <cell r="V5477">
            <v>0</v>
          </cell>
          <cell r="W5477">
            <v>0</v>
          </cell>
          <cell r="X5477">
            <v>0</v>
          </cell>
        </row>
        <row r="5478">
          <cell r="J5478" t="str">
            <v>INPUTB.10.a</v>
          </cell>
          <cell r="P5478" t="str">
            <v>B.10.a</v>
          </cell>
          <cell r="Q5478" t="str">
            <v>(Farmaceutici: Ossigeno (Doppio Canale))</v>
          </cell>
          <cell r="T5478" t="str">
            <v>BS</v>
          </cell>
          <cell r="U5478" t="str">
            <v>AOIC04_1</v>
          </cell>
          <cell r="V5478">
            <v>0</v>
          </cell>
          <cell r="W5478">
            <v>0</v>
          </cell>
          <cell r="X5478">
            <v>0</v>
          </cell>
        </row>
        <row r="5479">
          <cell r="J5479" t="str">
            <v>INPUTB.10.a</v>
          </cell>
          <cell r="P5479" t="str">
            <v>B.10.a</v>
          </cell>
          <cell r="Q5479" t="str">
            <v>(Farmaceutici: Specialità Medicinali SENZA AIC)</v>
          </cell>
          <cell r="T5479" t="str">
            <v>BS</v>
          </cell>
          <cell r="U5479" t="str">
            <v>AOIC04_1</v>
          </cell>
          <cell r="V5479">
            <v>0</v>
          </cell>
          <cell r="W5479">
            <v>0</v>
          </cell>
          <cell r="X5479">
            <v>0</v>
          </cell>
        </row>
        <row r="5480">
          <cell r="J5480" t="str">
            <v>INPUTB.10.a</v>
          </cell>
          <cell r="P5480" t="str">
            <v>B.10.a</v>
          </cell>
          <cell r="Q5480" t="str">
            <v>(Farmaceutici: Galenici e altri medicinali SENZA AIC)</v>
          </cell>
          <cell r="T5480" t="str">
            <v>BS</v>
          </cell>
          <cell r="U5480" t="str">
            <v>AOIC04_1</v>
          </cell>
          <cell r="V5480">
            <v>0</v>
          </cell>
          <cell r="W5480">
            <v>0</v>
          </cell>
          <cell r="X5480">
            <v>0</v>
          </cell>
        </row>
        <row r="5481">
          <cell r="J5481" t="str">
            <v>INPUTB.10.a</v>
          </cell>
          <cell r="P5481" t="str">
            <v>B.10.a</v>
          </cell>
          <cell r="Q5481" t="str">
            <v>(Farmaceutici: Ossigeno e gas medicali SENZA AIC)</v>
          </cell>
          <cell r="T5481" t="str">
            <v>BS</v>
          </cell>
          <cell r="U5481" t="str">
            <v>AOIC04_1</v>
          </cell>
          <cell r="V5481">
            <v>0</v>
          </cell>
          <cell r="W5481">
            <v>0</v>
          </cell>
          <cell r="X5481">
            <v>0</v>
          </cell>
        </row>
        <row r="5482">
          <cell r="J5482" t="str">
            <v>INPUTB.10.a</v>
          </cell>
          <cell r="P5482" t="str">
            <v>B.10.a</v>
          </cell>
          <cell r="Q5482" t="str">
            <v>(Emoderivati  ESCLUSI EMODERIVATI GESTITI VIA CONSORZIO INTERREGIONALE])</v>
          </cell>
          <cell r="R5482" t="str">
            <v>AB&amp;S</v>
          </cell>
          <cell r="S5482" t="str">
            <v>ASLC14_1</v>
          </cell>
          <cell r="T5482" t="str">
            <v>BS</v>
          </cell>
          <cell r="U5482" t="str">
            <v>AOIC04_1</v>
          </cell>
          <cell r="V5482">
            <v>0</v>
          </cell>
          <cell r="W5482">
            <v>0</v>
          </cell>
          <cell r="X5482">
            <v>0</v>
          </cell>
        </row>
        <row r="5483">
          <cell r="J5483" t="str">
            <v>INPUTB.10.a</v>
          </cell>
          <cell r="P5483" t="str">
            <v>B.10.a</v>
          </cell>
          <cell r="Q5483" t="str">
            <v>(Emoderivati SOLAMENTE OVE GESTITI NELL'AMBITO DEL CONSORZIO INTERREGIONALE])</v>
          </cell>
          <cell r="R5483" t="str">
            <v>AB&amp;S</v>
          </cell>
          <cell r="S5483" t="str">
            <v>ASLC14_1</v>
          </cell>
          <cell r="T5483" t="str">
            <v>BS</v>
          </cell>
          <cell r="U5483" t="str">
            <v>AOIC04_1</v>
          </cell>
          <cell r="V5483">
            <v>0</v>
          </cell>
          <cell r="W5483">
            <v>0</v>
          </cell>
          <cell r="X5483">
            <v>0</v>
          </cell>
        </row>
        <row r="5484">
          <cell r="J5484" t="str">
            <v>INPUTB.10.a</v>
          </cell>
          <cell r="P5484" t="str">
            <v>B.10.a</v>
          </cell>
          <cell r="Q5484" t="str">
            <v>(Emoderivati (Doppio Canale ex Nota CUF 37))</v>
          </cell>
          <cell r="T5484" t="str">
            <v>BS</v>
          </cell>
          <cell r="U5484" t="str">
            <v>AOIC04_1</v>
          </cell>
          <cell r="V5484">
            <v>0</v>
          </cell>
          <cell r="W5484">
            <v>0</v>
          </cell>
          <cell r="X5484">
            <v>0</v>
          </cell>
        </row>
        <row r="5485">
          <cell r="J5485" t="str">
            <v>INPUTB.10.a</v>
          </cell>
          <cell r="P5485" t="str">
            <v>B.10.a</v>
          </cell>
          <cell r="Q5485" t="str">
            <v>(Emoderivati di produzione regionale)</v>
          </cell>
          <cell r="R5485" t="str">
            <v>AB&amp;S</v>
          </cell>
          <cell r="S5485" t="str">
            <v>ASLC14_1</v>
          </cell>
          <cell r="T5485" t="str">
            <v>BS</v>
          </cell>
          <cell r="U5485" t="str">
            <v>AOIC04_1</v>
          </cell>
          <cell r="V5485">
            <v>0</v>
          </cell>
          <cell r="W5485">
            <v>0</v>
          </cell>
          <cell r="X5485">
            <v>0</v>
          </cell>
        </row>
        <row r="5486">
          <cell r="J5486" t="str">
            <v>INPUTB.10.a</v>
          </cell>
          <cell r="P5486" t="str">
            <v>B.10.a</v>
          </cell>
          <cell r="Q5486" t="str">
            <v>(Prodotti dietetici)</v>
          </cell>
          <cell r="T5486" t="str">
            <v>BS</v>
          </cell>
          <cell r="U5486" t="str">
            <v>AOIC04_4</v>
          </cell>
          <cell r="V5486">
            <v>0</v>
          </cell>
          <cell r="W5486">
            <v>0</v>
          </cell>
          <cell r="X5486">
            <v>0</v>
          </cell>
        </row>
        <row r="5487">
          <cell r="J5487" t="str">
            <v>INPUTB.10.a</v>
          </cell>
          <cell r="P5487" t="str">
            <v>B.10.a</v>
          </cell>
          <cell r="Q5487" t="str">
            <v>(Dispositivi medici:  Cnd W - Materiali Diagnostici in vitro)</v>
          </cell>
          <cell r="R5487" t="str">
            <v>AB&amp;S</v>
          </cell>
          <cell r="S5487" t="str">
            <v>ASLC14_2</v>
          </cell>
          <cell r="T5487" t="str">
            <v>DM</v>
          </cell>
          <cell r="U5487" t="str">
            <v>AOIC04_2</v>
          </cell>
          <cell r="V5487">
            <v>0</v>
          </cell>
          <cell r="W5487">
            <v>0</v>
          </cell>
          <cell r="X5487">
            <v>0</v>
          </cell>
        </row>
        <row r="5488">
          <cell r="J5488" t="str">
            <v>INPUTB.10.a</v>
          </cell>
          <cell r="P5488" t="str">
            <v>B.10.a</v>
          </cell>
          <cell r="Q5488" t="str">
            <v>(Dispositivi medici: Cnd Z - Materiali diagnostici (materiale per apparecchiature sanitare e relativi componenti))</v>
          </cell>
          <cell r="R5488" t="str">
            <v>AB&amp;S</v>
          </cell>
          <cell r="S5488" t="str">
            <v>ASLC14_2</v>
          </cell>
          <cell r="T5488" t="str">
            <v>DM</v>
          </cell>
          <cell r="U5488" t="str">
            <v>AOIC04_2</v>
          </cell>
          <cell r="V5488">
            <v>0</v>
          </cell>
          <cell r="W5488">
            <v>0</v>
          </cell>
          <cell r="X5488">
            <v>0</v>
          </cell>
        </row>
        <row r="5489">
          <cell r="J5489" t="str">
            <v>INPUTB.10.a</v>
          </cell>
          <cell r="P5489" t="str">
            <v>B.10.a</v>
          </cell>
          <cell r="Q5489" t="str">
            <v>(Prodotti chimici: Materiali diagnostici (senza Cnd))</v>
          </cell>
          <cell r="R5489" t="str">
            <v>AB&amp;S</v>
          </cell>
          <cell r="S5489" t="str">
            <v>ASLC14_4</v>
          </cell>
          <cell r="T5489" t="str">
            <v>BS</v>
          </cell>
          <cell r="U5489" t="str">
            <v>AOIC04_3</v>
          </cell>
          <cell r="V5489">
            <v>0</v>
          </cell>
          <cell r="W5489">
            <v>0</v>
          </cell>
          <cell r="X5489">
            <v>0</v>
          </cell>
        </row>
        <row r="5490">
          <cell r="J5490" t="str">
            <v>TOTALB.10.a</v>
          </cell>
          <cell r="P5490" t="str">
            <v>B.10.a</v>
          </cell>
          <cell r="Q5490" t="str">
            <v>(Dispositivi medici: Presidi chirurgici e materiali sanitari - Cnd: A; B; D; G; H; K; L; M; N; Q; R; S; T [escluso T04]; U; V; Y)</v>
          </cell>
          <cell r="R5490" t="str">
            <v>AB&amp;S</v>
          </cell>
          <cell r="S5490" t="str">
            <v>ASLC14_2</v>
          </cell>
          <cell r="T5490" t="str">
            <v>DM</v>
          </cell>
          <cell r="U5490" t="str">
            <v>AOIC04_2</v>
          </cell>
          <cell r="V5490">
            <v>0</v>
          </cell>
          <cell r="W5490">
            <v>0</v>
          </cell>
          <cell r="X5490">
            <v>0</v>
          </cell>
        </row>
        <row r="5491">
          <cell r="J5491" t="str">
            <v>INPUTB.10.a</v>
          </cell>
          <cell r="P5491" t="str">
            <v>B.10.a</v>
          </cell>
          <cell r="Q5491" t="str">
            <v>(Dispositivi Medici: Cnd  A - Dispositivi da somministrazione, prelievo e raccolta)</v>
          </cell>
          <cell r="R5491" t="str">
            <v>AB&amp;S</v>
          </cell>
          <cell r="S5491" t="str">
            <v>ASLC14_2</v>
          </cell>
          <cell r="T5491" t="str">
            <v>DM</v>
          </cell>
          <cell r="U5491" t="str">
            <v>AOIC04_2</v>
          </cell>
          <cell r="V5491">
            <v>0</v>
          </cell>
          <cell r="W5491">
            <v>0</v>
          </cell>
          <cell r="X5491">
            <v>0</v>
          </cell>
        </row>
        <row r="5492">
          <cell r="J5492" t="str">
            <v>INPUTB.10.a</v>
          </cell>
          <cell r="P5492" t="str">
            <v>B.10.a</v>
          </cell>
          <cell r="Q5492" t="str">
            <v>(Dispositivi Medici: Cnd K, L - Strumentario chirurgico)</v>
          </cell>
          <cell r="R5492" t="str">
            <v>AB&amp;S</v>
          </cell>
          <cell r="S5492" t="str">
            <v>ASLC14_2</v>
          </cell>
          <cell r="T5492" t="str">
            <v>DM</v>
          </cell>
          <cell r="U5492" t="str">
            <v>AOIC04_2</v>
          </cell>
          <cell r="V5492">
            <v>0</v>
          </cell>
          <cell r="W5492">
            <v>0</v>
          </cell>
          <cell r="X5492">
            <v>0</v>
          </cell>
        </row>
        <row r="5493">
          <cell r="J5493" t="str">
            <v>INPUTB.10.a</v>
          </cell>
          <cell r="P5493" t="str">
            <v>B.10.a</v>
          </cell>
          <cell r="Q5493" t="str">
            <v>(Dispositivi Medici: Cnd H - Dispositivi di sutura)</v>
          </cell>
          <cell r="R5493" t="str">
            <v>AB&amp;S</v>
          </cell>
          <cell r="S5493" t="str">
            <v>ASLC14_2</v>
          </cell>
          <cell r="T5493" t="str">
            <v>DM</v>
          </cell>
          <cell r="U5493" t="str">
            <v>AOIC04_2</v>
          </cell>
          <cell r="V5493">
            <v>0</v>
          </cell>
          <cell r="W5493">
            <v>0</v>
          </cell>
          <cell r="X5493">
            <v>0</v>
          </cell>
        </row>
        <row r="5494">
          <cell r="J5494" t="str">
            <v>INPUTB.10.a</v>
          </cell>
          <cell r="P5494" t="str">
            <v>B.10.a</v>
          </cell>
          <cell r="Q5494" t="str">
            <v>(Dispositivi Medici: Cnd M - Dispositivi per medicazioni generali e specialistiche)</v>
          </cell>
          <cell r="R5494" t="str">
            <v>AB&amp;S</v>
          </cell>
          <cell r="S5494" t="str">
            <v>ASLC14_2</v>
          </cell>
          <cell r="T5494" t="str">
            <v>DM</v>
          </cell>
          <cell r="U5494" t="str">
            <v>AOIC04_2</v>
          </cell>
          <cell r="V5494">
            <v>0</v>
          </cell>
          <cell r="W5494">
            <v>0</v>
          </cell>
          <cell r="X5494">
            <v>0</v>
          </cell>
        </row>
        <row r="5495">
          <cell r="J5495" t="str">
            <v>INPUTB.10.a</v>
          </cell>
          <cell r="P5495" t="str">
            <v>B.10.a</v>
          </cell>
          <cell r="Q5495" t="str">
            <v>(Dispositivi Medici: Cnd T - Dispositivi di protezione e ausili per incontinenza (d. lgs. 46/97))</v>
          </cell>
          <cell r="R5495" t="str">
            <v>AB&amp;S</v>
          </cell>
          <cell r="S5495" t="str">
            <v>ASLC14_2</v>
          </cell>
          <cell r="T5495" t="str">
            <v>DM</v>
          </cell>
          <cell r="U5495" t="str">
            <v>AOIC04_2</v>
          </cell>
          <cell r="V5495">
            <v>0</v>
          </cell>
          <cell r="W5495">
            <v>0</v>
          </cell>
          <cell r="X5495">
            <v>0</v>
          </cell>
        </row>
        <row r="5496">
          <cell r="J5496" t="str">
            <v>INPUTB.10.a</v>
          </cell>
          <cell r="P5496" t="str">
            <v>B.10.a</v>
          </cell>
          <cell r="Q5496" t="str">
            <v>(Dispositivi Medici: Cnd Y - Supporti o ausili tecnici per persone disabili)</v>
          </cell>
          <cell r="R5496" t="str">
            <v>AB&amp;S</v>
          </cell>
          <cell r="S5496" t="str">
            <v>ASLC14_2</v>
          </cell>
          <cell r="T5496" t="str">
            <v>DM</v>
          </cell>
          <cell r="U5496" t="str">
            <v>AOIC04_2</v>
          </cell>
          <cell r="V5496">
            <v>0</v>
          </cell>
          <cell r="W5496">
            <v>0</v>
          </cell>
          <cell r="X5496">
            <v>0</v>
          </cell>
        </row>
        <row r="5497">
          <cell r="J5497" t="str">
            <v>INPUTB.10.a</v>
          </cell>
          <cell r="P5497" t="str">
            <v>B.10.a</v>
          </cell>
          <cell r="Q5497" t="str">
            <v>(Dispositivi Medici: Cnd B; G; N; Q; R; U - Presidi medico-chirurgici specialistici)</v>
          </cell>
          <cell r="R5497" t="str">
            <v>AB&amp;S</v>
          </cell>
          <cell r="S5497" t="str">
            <v>ASLC14_2</v>
          </cell>
          <cell r="T5497" t="str">
            <v>DM</v>
          </cell>
          <cell r="U5497" t="str">
            <v>AOIC04_2</v>
          </cell>
          <cell r="V5497">
            <v>0</v>
          </cell>
          <cell r="W5497">
            <v>0</v>
          </cell>
          <cell r="X5497">
            <v>0</v>
          </cell>
        </row>
        <row r="5498">
          <cell r="J5498" t="str">
            <v>INPUTB.10.a</v>
          </cell>
          <cell r="P5498" t="str">
            <v>B.10.a</v>
          </cell>
          <cell r="Q5498" t="str">
            <v>(Dispositivi Medici: Cnd: D; S; V - Disinfettanti, prodotti per sterilizzazione e dispositivi vari)</v>
          </cell>
          <cell r="R5498" t="str">
            <v>AB&amp;S</v>
          </cell>
          <cell r="S5498" t="str">
            <v>ASLC14_2</v>
          </cell>
          <cell r="T5498" t="str">
            <v>DM</v>
          </cell>
          <cell r="U5498" t="str">
            <v>AOIC04_2</v>
          </cell>
          <cell r="V5498">
            <v>0</v>
          </cell>
          <cell r="W5498">
            <v>0</v>
          </cell>
          <cell r="X5498">
            <v>0</v>
          </cell>
        </row>
        <row r="5499">
          <cell r="J5499" t="str">
            <v>INPUTB.10.a</v>
          </cell>
          <cell r="P5499" t="str">
            <v>B.10.a</v>
          </cell>
          <cell r="Q5499" t="str">
            <v>(Dispositivi medici:  Cnd: C - Dispositivi per appar. Cardiocircolatorio)</v>
          </cell>
          <cell r="R5499" t="str">
            <v>AB&amp;S</v>
          </cell>
          <cell r="S5499" t="str">
            <v>ASLC14_2</v>
          </cell>
          <cell r="T5499" t="str">
            <v>DM</v>
          </cell>
          <cell r="U5499" t="str">
            <v>AOIC04_2</v>
          </cell>
          <cell r="V5499">
            <v>0</v>
          </cell>
          <cell r="W5499">
            <v>0</v>
          </cell>
          <cell r="X5499">
            <v>0</v>
          </cell>
        </row>
        <row r="5500">
          <cell r="J5500" t="str">
            <v>INPUTB.10.a</v>
          </cell>
          <cell r="P5500" t="str">
            <v>B.10.a</v>
          </cell>
          <cell r="Q5500" t="str">
            <v>(Dispositivi medici con repertorio e senza CND (tipo 2, kit))</v>
          </cell>
          <cell r="R5500" t="str">
            <v>AB&amp;S</v>
          </cell>
          <cell r="S5500" t="str">
            <v>ASLC14_2</v>
          </cell>
          <cell r="T5500" t="str">
            <v>DM</v>
          </cell>
          <cell r="U5500" t="str">
            <v>AOIC04_2</v>
          </cell>
          <cell r="V5500">
            <v>0</v>
          </cell>
          <cell r="W5500">
            <v>0</v>
          </cell>
          <cell r="X5500">
            <v>0</v>
          </cell>
        </row>
        <row r="5501">
          <cell r="J5501" t="str">
            <v>INPUTB.10.a</v>
          </cell>
          <cell r="P5501" t="str">
            <v>B.10.a</v>
          </cell>
          <cell r="Q5501" t="str">
            <v>(Dispositivi medici:  Cnd: C - Dispositivi per appar. Cardiocircolatorio)</v>
          </cell>
          <cell r="R5501" t="str">
            <v>AB&amp;S</v>
          </cell>
          <cell r="S5501" t="str">
            <v>ASLC14_2</v>
          </cell>
          <cell r="T5501" t="str">
            <v>DM</v>
          </cell>
          <cell r="U5501" t="str">
            <v>AOIC04_2</v>
          </cell>
          <cell r="V5501">
            <v>0</v>
          </cell>
          <cell r="W5501">
            <v>0</v>
          </cell>
          <cell r="X5501">
            <v>0</v>
          </cell>
        </row>
        <row r="5502">
          <cell r="J5502" t="str">
            <v>INPUTB.10.a</v>
          </cell>
          <cell r="P5502" t="str">
            <v>B.10.a</v>
          </cell>
          <cell r="Q5502" t="str">
            <v>(Materiale chirurgico per uso veterinario)</v>
          </cell>
          <cell r="R5502" t="str">
            <v>AB&amp;S</v>
          </cell>
          <cell r="S5502" t="str">
            <v>ASLC14_4</v>
          </cell>
          <cell r="T5502" t="str">
            <v>BS</v>
          </cell>
          <cell r="U5502" t="str">
            <v>AOIC04_4</v>
          </cell>
          <cell r="V5502">
            <v>0</v>
          </cell>
          <cell r="W5502">
            <v>0</v>
          </cell>
          <cell r="X5502">
            <v>0</v>
          </cell>
        </row>
        <row r="5503">
          <cell r="J5503" t="str">
            <v>INPUTB.10.a</v>
          </cell>
          <cell r="P5503" t="str">
            <v>B.10.a</v>
          </cell>
          <cell r="Q5503" t="str">
            <v>(Materiali protesici (c.d. protesica "Maggiore")  - Cnd: Y)</v>
          </cell>
          <cell r="T5503" t="str">
            <v>DM</v>
          </cell>
          <cell r="U5503" t="str">
            <v>AOIC04_2</v>
          </cell>
          <cell r="V5503">
            <v>0</v>
          </cell>
          <cell r="W5503">
            <v>0</v>
          </cell>
          <cell r="X5503">
            <v>0</v>
          </cell>
        </row>
        <row r="5504">
          <cell r="J5504" t="str">
            <v>INPUTB.10.a</v>
          </cell>
          <cell r="P5504" t="str">
            <v>B.10.a</v>
          </cell>
          <cell r="Q5504" t="str">
            <v>(Materiali protesici (c.d. protesica "Minore")  - Cnd: T04)</v>
          </cell>
          <cell r="T5504" t="str">
            <v>DM</v>
          </cell>
          <cell r="U5504" t="str">
            <v>AOIC04_2</v>
          </cell>
          <cell r="V5504">
            <v>0</v>
          </cell>
          <cell r="W5504">
            <v>0</v>
          </cell>
          <cell r="X5504">
            <v>0</v>
          </cell>
        </row>
        <row r="5505">
          <cell r="J5505" t="str">
            <v>INPUTB.10.a</v>
          </cell>
          <cell r="P5505" t="str">
            <v>B.10.a</v>
          </cell>
          <cell r="Q5505" t="str">
            <v>(Dispositivi Medici: Cnd: J - impiantabili attivi: Materiali protesici (endoprotesi))</v>
          </cell>
          <cell r="R5505" t="str">
            <v>AB&amp;S</v>
          </cell>
          <cell r="S5505" t="str">
            <v>ASLC14_2</v>
          </cell>
          <cell r="T5505" t="str">
            <v>DM</v>
          </cell>
          <cell r="U5505" t="str">
            <v>AOIC04_2</v>
          </cell>
          <cell r="V5505">
            <v>0</v>
          </cell>
          <cell r="W5505">
            <v>0</v>
          </cell>
          <cell r="X5505">
            <v>0</v>
          </cell>
        </row>
        <row r="5506">
          <cell r="J5506" t="str">
            <v>INPUTB.10.a</v>
          </cell>
          <cell r="P5506" t="str">
            <v>B.10.a</v>
          </cell>
          <cell r="Q5506" t="str">
            <v>(Dispositivi medici: Cnd: P - Materiali protesici (endoprotesi non attive))</v>
          </cell>
          <cell r="R5506" t="str">
            <v>AB&amp;S</v>
          </cell>
          <cell r="S5506" t="str">
            <v>ASLC14_2</v>
          </cell>
          <cell r="T5506" t="str">
            <v>DM</v>
          </cell>
          <cell r="U5506" t="str">
            <v>AOIC04_2</v>
          </cell>
          <cell r="V5506">
            <v>0</v>
          </cell>
          <cell r="W5506">
            <v>0</v>
          </cell>
          <cell r="X5506">
            <v>0</v>
          </cell>
        </row>
        <row r="5507">
          <cell r="J5507" t="str">
            <v>INPUTB.10.a</v>
          </cell>
          <cell r="P5507" t="str">
            <v>B.10.a</v>
          </cell>
          <cell r="Q5507" t="str">
            <v>(Dispositivi Medici: Cnd F - Materiali per emodialisi)</v>
          </cell>
          <cell r="R5507" t="str">
            <v>AB&amp;S</v>
          </cell>
          <cell r="S5507" t="str">
            <v>ASLC14_2</v>
          </cell>
          <cell r="T5507" t="str">
            <v>DM</v>
          </cell>
          <cell r="U5507" t="str">
            <v>AOIC04_2</v>
          </cell>
          <cell r="V5507">
            <v>0</v>
          </cell>
          <cell r="W5507">
            <v>0</v>
          </cell>
          <cell r="X5507">
            <v>0</v>
          </cell>
        </row>
        <row r="5508">
          <cell r="J5508" t="str">
            <v>INPUTB.10.a</v>
          </cell>
          <cell r="P5508" t="str">
            <v>B.10.a</v>
          </cell>
          <cell r="Q5508" t="str">
            <v>(Materiali per la profilassi igienico-sanitari: sieri)</v>
          </cell>
          <cell r="R5508" t="str">
            <v>AB&amp;S</v>
          </cell>
          <cell r="S5508" t="str">
            <v>ASLC14_4</v>
          </cell>
          <cell r="T5508" t="str">
            <v>BS</v>
          </cell>
          <cell r="U5508" t="str">
            <v>AOIC04_4</v>
          </cell>
          <cell r="V5508">
            <v>0</v>
          </cell>
          <cell r="W5508">
            <v>0</v>
          </cell>
          <cell r="X5508">
            <v>0</v>
          </cell>
        </row>
        <row r="5509">
          <cell r="J5509" t="str">
            <v>INPUTB.10.a</v>
          </cell>
          <cell r="P5509" t="str">
            <v>B.10.a</v>
          </cell>
          <cell r="Q5509" t="str">
            <v>(Materiali per la profilassi igienico-sanitari: vaccini)</v>
          </cell>
          <cell r="R5509" t="str">
            <v>AB&amp;S</v>
          </cell>
          <cell r="S5509" t="str">
            <v>ASLC14_3</v>
          </cell>
          <cell r="T5509" t="str">
            <v>BS</v>
          </cell>
          <cell r="U5509" t="str">
            <v>AOIC04_4</v>
          </cell>
          <cell r="V5509">
            <v>0</v>
          </cell>
          <cell r="W5509">
            <v>0</v>
          </cell>
          <cell r="X5509">
            <v>0</v>
          </cell>
        </row>
        <row r="5510">
          <cell r="J5510" t="str">
            <v>INPUTB.10.a</v>
          </cell>
          <cell r="P5510" t="str">
            <v>B.10.a</v>
          </cell>
          <cell r="Q5510" t="str">
            <v>(Prodotti farmaceutici per uso veterinario)</v>
          </cell>
          <cell r="R5510" t="str">
            <v>AB&amp;S</v>
          </cell>
          <cell r="S5510" t="str">
            <v>ASLC14_4</v>
          </cell>
          <cell r="T5510" t="str">
            <v>BS</v>
          </cell>
          <cell r="U5510" t="str">
            <v>AOIC04_4</v>
          </cell>
          <cell r="V5510">
            <v>0</v>
          </cell>
          <cell r="W5510">
            <v>0</v>
          </cell>
          <cell r="X5510">
            <v>0</v>
          </cell>
        </row>
        <row r="5511">
          <cell r="J5511" t="str">
            <v>INPUTB.10.a</v>
          </cell>
          <cell r="P5511" t="str">
            <v>B.10.a</v>
          </cell>
          <cell r="Q5511" t="str">
            <v>(Sangue ed emocomponenti)</v>
          </cell>
          <cell r="R5511" t="str">
            <v>AB&amp;S</v>
          </cell>
          <cell r="S5511" t="str">
            <v>ASLC14_1</v>
          </cell>
          <cell r="T5511" t="str">
            <v>BS</v>
          </cell>
          <cell r="U5511" t="str">
            <v>AOIC04_1</v>
          </cell>
          <cell r="V5511">
            <v>0</v>
          </cell>
          <cell r="W5511">
            <v>0</v>
          </cell>
          <cell r="X5511">
            <v>0</v>
          </cell>
        </row>
        <row r="5512">
          <cell r="J5512" t="str">
            <v>INPUTB.10.a</v>
          </cell>
          <cell r="P5512" t="str">
            <v>B.10.a</v>
          </cell>
          <cell r="Q5512" t="str">
            <v>(Sangue ed emocomponenti acquistati Extraregione)</v>
          </cell>
          <cell r="R5512" t="str">
            <v>AB&amp;S</v>
          </cell>
          <cell r="S5512" t="str">
            <v>ASLC14_1</v>
          </cell>
          <cell r="T5512" t="str">
            <v>BS</v>
          </cell>
          <cell r="U5512" t="str">
            <v>AOIC04_1</v>
          </cell>
          <cell r="V5512">
            <v>0</v>
          </cell>
          <cell r="W5512">
            <v>0</v>
          </cell>
          <cell r="X5512">
            <v>0</v>
          </cell>
        </row>
        <row r="5513">
          <cell r="J5513" t="str">
            <v>INPUTB.10.a</v>
          </cell>
          <cell r="P5513" t="str">
            <v>B.10.a</v>
          </cell>
          <cell r="Q5513" t="str">
            <v>(Altri beni e prodotti sanitari (PRODOTTI SENZA REPERTORIO E/O CND))</v>
          </cell>
          <cell r="R5513" t="str">
            <v>AB&amp;S</v>
          </cell>
          <cell r="S5513" t="str">
            <v>ASLC14_4</v>
          </cell>
          <cell r="T5513" t="str">
            <v>BS</v>
          </cell>
          <cell r="U5513" t="str">
            <v>AOIC04_4</v>
          </cell>
          <cell r="V5513">
            <v>0</v>
          </cell>
          <cell r="W5513">
            <v>0</v>
          </cell>
          <cell r="X5513">
            <v>0</v>
          </cell>
        </row>
        <row r="5514">
          <cell r="J5514" t="str">
            <v>TOTAL</v>
          </cell>
          <cell r="Q5514" t="str">
            <v>(B.14.B Variazione rimanenze non sanitarie - Totale)</v>
          </cell>
          <cell r="V5514">
            <v>0</v>
          </cell>
          <cell r="W5514">
            <v>0</v>
          </cell>
          <cell r="X5514">
            <v>0</v>
          </cell>
        </row>
        <row r="5515">
          <cell r="J5515" t="str">
            <v>INPUTB.10.b</v>
          </cell>
          <cell r="P5515" t="str">
            <v>B.10.b</v>
          </cell>
          <cell r="Q5515" t="str">
            <v>(Prodotti alimentari)</v>
          </cell>
          <cell r="R5515" t="str">
            <v>AB&amp;S</v>
          </cell>
          <cell r="S5515" t="str">
            <v>ASLC14_13</v>
          </cell>
          <cell r="T5515" t="str">
            <v>AB&amp;S</v>
          </cell>
          <cell r="U5515" t="str">
            <v>AOIC04_13</v>
          </cell>
          <cell r="V5515">
            <v>0</v>
          </cell>
          <cell r="W5515">
            <v>0</v>
          </cell>
          <cell r="X5515">
            <v>0</v>
          </cell>
        </row>
        <row r="5516">
          <cell r="J5516" t="str">
            <v>INPUTB.10.b</v>
          </cell>
          <cell r="P5516" t="str">
            <v>B.10.b</v>
          </cell>
          <cell r="Q5516" t="str">
            <v>(Materiale di guardaroba, di pulizia e di convivenza in genere)</v>
          </cell>
          <cell r="R5516" t="str">
            <v>AB&amp;S</v>
          </cell>
          <cell r="S5516" t="str">
            <v>ASLC14_10</v>
          </cell>
          <cell r="T5516" t="str">
            <v>AB&amp;S</v>
          </cell>
          <cell r="U5516" t="str">
            <v>AOIC04_10</v>
          </cell>
          <cell r="V5516">
            <v>0</v>
          </cell>
          <cell r="W5516">
            <v>0</v>
          </cell>
          <cell r="X5516">
            <v>0</v>
          </cell>
        </row>
        <row r="5517">
          <cell r="J5517" t="str">
            <v>INPUTB.10.b</v>
          </cell>
          <cell r="P5517" t="str">
            <v>B.10.b</v>
          </cell>
          <cell r="Q5517" t="str">
            <v>(Carburante)</v>
          </cell>
          <cell r="R5517" t="str">
            <v>AB&amp;S</v>
          </cell>
          <cell r="S5517" t="str">
            <v>ASLC14_19</v>
          </cell>
          <cell r="T5517" t="str">
            <v>AB&amp;S</v>
          </cell>
          <cell r="U5517" t="str">
            <v>AOIC04_19</v>
          </cell>
          <cell r="V5517">
            <v>0</v>
          </cell>
          <cell r="W5517">
            <v>0</v>
          </cell>
          <cell r="X5517">
            <v>0</v>
          </cell>
        </row>
        <row r="5518">
          <cell r="J5518" t="str">
            <v>INPUTB.10.b</v>
          </cell>
          <cell r="P5518" t="str">
            <v>B.10.b</v>
          </cell>
          <cell r="Q5518" t="str">
            <v>(Combustibili)</v>
          </cell>
          <cell r="R5518" t="str">
            <v>AB&amp;S</v>
          </cell>
          <cell r="S5518" t="str">
            <v>ASLC14_15</v>
          </cell>
          <cell r="T5518" t="str">
            <v>AB&amp;S</v>
          </cell>
          <cell r="U5518" t="str">
            <v>AOIC04_15</v>
          </cell>
          <cell r="V5518">
            <v>0</v>
          </cell>
          <cell r="W5518">
            <v>0</v>
          </cell>
          <cell r="X5518">
            <v>0</v>
          </cell>
        </row>
        <row r="5519">
          <cell r="J5519" t="str">
            <v>INPUTB.10.b</v>
          </cell>
          <cell r="P5519" t="str">
            <v>B.10.b</v>
          </cell>
          <cell r="Q5519" t="str">
            <v>(Cancelleria e stampati)</v>
          </cell>
          <cell r="R5519" t="str">
            <v>AB&amp;S</v>
          </cell>
          <cell r="S5519" t="str">
            <v>ASLC14_20</v>
          </cell>
          <cell r="T5519" t="str">
            <v>AB&amp;S</v>
          </cell>
          <cell r="U5519" t="str">
            <v>AOIC04_20</v>
          </cell>
          <cell r="V5519">
            <v>0</v>
          </cell>
          <cell r="W5519">
            <v>0</v>
          </cell>
          <cell r="X5519">
            <v>0</v>
          </cell>
        </row>
        <row r="5520">
          <cell r="J5520" t="str">
            <v>INPUTB.10.b</v>
          </cell>
          <cell r="P5520" t="str">
            <v>B.10.b</v>
          </cell>
          <cell r="Q5520" t="str">
            <v>(Materiale per EDP)</v>
          </cell>
          <cell r="R5520" t="str">
            <v>AB&amp;S</v>
          </cell>
          <cell r="S5520" t="str">
            <v>ASLC14_17</v>
          </cell>
          <cell r="T5520" t="str">
            <v>AB&amp;S</v>
          </cell>
          <cell r="U5520" t="str">
            <v>AOIC04_17</v>
          </cell>
          <cell r="V5520">
            <v>0</v>
          </cell>
          <cell r="W5520">
            <v>0</v>
          </cell>
          <cell r="X5520">
            <v>0</v>
          </cell>
        </row>
        <row r="5521">
          <cell r="J5521" t="str">
            <v>INPUTB.10.b</v>
          </cell>
          <cell r="P5521" t="str">
            <v>B.10.b</v>
          </cell>
          <cell r="Q5521" t="str">
            <v>(Materiale per manutenzioni e riparazioni immobili)</v>
          </cell>
          <cell r="R5521" t="str">
            <v>AB&amp;S</v>
          </cell>
          <cell r="S5521" t="str">
            <v>ASLC14_5</v>
          </cell>
          <cell r="T5521" t="str">
            <v>AB&amp;S</v>
          </cell>
          <cell r="U5521" t="str">
            <v>AOIC04_5</v>
          </cell>
          <cell r="V5521">
            <v>0</v>
          </cell>
          <cell r="W5521">
            <v>0</v>
          </cell>
          <cell r="X5521">
            <v>0</v>
          </cell>
        </row>
        <row r="5522">
          <cell r="J5522" t="str">
            <v>INPUTB.10.b</v>
          </cell>
          <cell r="P5522" t="str">
            <v>B.10.b</v>
          </cell>
          <cell r="Q5522" t="str">
            <v>(Materiale per manutenzioni e riparazioni mobili e macchine)</v>
          </cell>
          <cell r="R5522" t="str">
            <v>AB&amp;S</v>
          </cell>
          <cell r="S5522" t="str">
            <v>ASLC14_5</v>
          </cell>
          <cell r="T5522" t="str">
            <v>AB&amp;S</v>
          </cell>
          <cell r="U5522" t="str">
            <v>AOIC04_5</v>
          </cell>
          <cell r="V5522">
            <v>0</v>
          </cell>
          <cell r="W5522">
            <v>0</v>
          </cell>
          <cell r="X5522">
            <v>0</v>
          </cell>
        </row>
        <row r="5523">
          <cell r="J5523" t="str">
            <v>INPUTB.10.b</v>
          </cell>
          <cell r="P5523" t="str">
            <v>B.10.b</v>
          </cell>
          <cell r="Q5523" t="str">
            <v>(Materiale per manutenzioni e riparazioni attrez. Tecnico economali)</v>
          </cell>
          <cell r="R5523" t="str">
            <v>AB&amp;S</v>
          </cell>
          <cell r="S5523" t="str">
            <v>ASLC14_5</v>
          </cell>
          <cell r="T5523" t="str">
            <v>AB&amp;S</v>
          </cell>
          <cell r="U5523" t="str">
            <v>AOIC04_5</v>
          </cell>
          <cell r="V5523">
            <v>0</v>
          </cell>
          <cell r="W5523">
            <v>0</v>
          </cell>
          <cell r="X5523">
            <v>0</v>
          </cell>
        </row>
        <row r="5524">
          <cell r="J5524" t="str">
            <v>INPUTB.10.b</v>
          </cell>
          <cell r="P5524" t="str">
            <v>B.10.b</v>
          </cell>
          <cell r="Q5524" t="str">
            <v>(Materiale per manutenzioni e riparazioni automezzi (tutti))</v>
          </cell>
          <cell r="R5524" t="str">
            <v>AB&amp;S</v>
          </cell>
          <cell r="S5524" t="str">
            <v>ASLC14_5</v>
          </cell>
          <cell r="T5524" t="str">
            <v>AB&amp;S</v>
          </cell>
          <cell r="U5524" t="str">
            <v>AOIC04_5</v>
          </cell>
          <cell r="V5524">
            <v>0</v>
          </cell>
          <cell r="W5524">
            <v>0</v>
          </cell>
          <cell r="X5524">
            <v>0</v>
          </cell>
        </row>
        <row r="5525">
          <cell r="J5525" t="str">
            <v>INPUTB.10.b</v>
          </cell>
          <cell r="P5525" t="str">
            <v>B.10.b</v>
          </cell>
          <cell r="Q5525" t="str">
            <v>(Altro materiale per manutenzioni e riparazioni)</v>
          </cell>
          <cell r="R5525" t="str">
            <v>AB&amp;S</v>
          </cell>
          <cell r="S5525" t="str">
            <v>ASLC14_5</v>
          </cell>
          <cell r="T5525" t="str">
            <v>AB&amp;S</v>
          </cell>
          <cell r="U5525" t="str">
            <v>AOIC04_5</v>
          </cell>
          <cell r="V5525">
            <v>0</v>
          </cell>
          <cell r="W5525">
            <v>0</v>
          </cell>
          <cell r="X5525">
            <v>0</v>
          </cell>
        </row>
        <row r="5526">
          <cell r="J5526" t="str">
            <v>INPUTB.10.b</v>
          </cell>
          <cell r="P5526" t="str">
            <v>B.10.b</v>
          </cell>
          <cell r="Q5526" t="str">
            <v>(Altri beni non sanitari)</v>
          </cell>
          <cell r="R5526" t="str">
            <v>AB&amp;S</v>
          </cell>
          <cell r="S5526" t="str">
            <v>ASLC14_21</v>
          </cell>
          <cell r="T5526" t="str">
            <v>AB&amp;S</v>
          </cell>
          <cell r="U5526" t="str">
            <v>AOIC04_21</v>
          </cell>
          <cell r="V5526">
            <v>0</v>
          </cell>
          <cell r="W5526">
            <v>0</v>
          </cell>
          <cell r="X5526">
            <v>0</v>
          </cell>
        </row>
        <row r="5527">
          <cell r="J5527" t="str">
            <v>TOTAL</v>
          </cell>
          <cell r="Q5527" t="str">
            <v>(B.15 Accantonamenti tipici dell’esercizio - Totale)</v>
          </cell>
          <cell r="V5527">
            <v>7507000</v>
          </cell>
          <cell r="W5527">
            <v>7791781</v>
          </cell>
          <cell r="X5527">
            <v>0</v>
          </cell>
        </row>
        <row r="5528">
          <cell r="J5528" t="str">
            <v>INPUTB.11.a</v>
          </cell>
          <cell r="P5528" t="str">
            <v>B.11.a</v>
          </cell>
          <cell r="Q5528" t="str">
            <v>(Accantonamenti per cause civili ed oneri processuali)</v>
          </cell>
          <cell r="V5528">
            <v>0</v>
          </cell>
          <cell r="W5528">
            <v>0</v>
          </cell>
          <cell r="X5528">
            <v>0</v>
          </cell>
        </row>
        <row r="5529">
          <cell r="J5529" t="str">
            <v>INPUTB.11.a</v>
          </cell>
          <cell r="P5529" t="str">
            <v>B.11.a</v>
          </cell>
          <cell r="Q5529" t="str">
            <v>(Accantonamenti per contenzioso personale dipendente)</v>
          </cell>
          <cell r="V5529">
            <v>0</v>
          </cell>
          <cell r="W5529">
            <v>0</v>
          </cell>
          <cell r="X5529">
            <v>0</v>
          </cell>
        </row>
        <row r="5530">
          <cell r="J5530" t="str">
            <v>INPUTB.11.a</v>
          </cell>
          <cell r="P5530" t="str">
            <v>B.11.a</v>
          </cell>
          <cell r="Q5530" t="str">
            <v>(Accantonamenti per rischi connessi all'acquisto di prestazioni sanitarie da privato)</v>
          </cell>
          <cell r="V5530">
            <v>0</v>
          </cell>
          <cell r="W5530">
            <v>0</v>
          </cell>
          <cell r="X5530">
            <v>0</v>
          </cell>
        </row>
        <row r="5531">
          <cell r="J5531" t="str">
            <v>INPUTB.11.a</v>
          </cell>
          <cell r="P5531" t="str">
            <v>B.11.a</v>
          </cell>
          <cell r="Q5531" t="str">
            <v>(Accantonamenti per copertura diretta dei rischi (autoassicurazione))</v>
          </cell>
          <cell r="V5531">
            <v>0</v>
          </cell>
          <cell r="W5531">
            <v>0</v>
          </cell>
          <cell r="X5531">
            <v>0</v>
          </cell>
        </row>
        <row r="5532">
          <cell r="J5532" t="str">
            <v>INPUTB.11.a</v>
          </cell>
          <cell r="P5532" t="str">
            <v>B.11.a</v>
          </cell>
          <cell r="Q5532" t="str">
            <v>(Accantonamenti per copertura diretta dei rischi (autoassicurazione))</v>
          </cell>
          <cell r="V5532">
            <v>0</v>
          </cell>
          <cell r="W5532">
            <v>0</v>
          </cell>
          <cell r="X5532">
            <v>0</v>
          </cell>
        </row>
        <row r="5533">
          <cell r="J5533" t="str">
            <v>INPUTB.11.a</v>
          </cell>
          <cell r="P5533" t="str">
            <v>B.11.a</v>
          </cell>
          <cell r="Q5533" t="str">
            <v>Accantonamenti per franchigia assicurativa</v>
          </cell>
          <cell r="V5533">
            <v>0</v>
          </cell>
          <cell r="W5533">
            <v>0</v>
          </cell>
          <cell r="X5533">
            <v>0</v>
          </cell>
        </row>
        <row r="5534">
          <cell r="J5534" t="str">
            <v>INPUTB.11.a</v>
          </cell>
          <cell r="P5534" t="str">
            <v>B.11.a</v>
          </cell>
          <cell r="Q5534" t="str">
            <v>(Altri accantonamenti per rischi)</v>
          </cell>
          <cell r="V5534">
            <v>0</v>
          </cell>
          <cell r="W5534">
            <v>0</v>
          </cell>
          <cell r="X5534">
            <v>0</v>
          </cell>
        </row>
        <row r="5535">
          <cell r="J5535" t="str">
            <v>INPUTB.11.b</v>
          </cell>
          <cell r="P5535" t="str">
            <v>B.11.b</v>
          </cell>
          <cell r="Q5535" t="str">
            <v>(Accantonamento al fondo premio per operosità medici SUMAI)</v>
          </cell>
          <cell r="V5535">
            <v>0</v>
          </cell>
          <cell r="W5535">
            <v>0</v>
          </cell>
          <cell r="X5535">
            <v>0</v>
          </cell>
        </row>
        <row r="5536">
          <cell r="J5536" t="str">
            <v>INPUTB.11.a</v>
          </cell>
          <cell r="P5536" t="str">
            <v>B.11.a</v>
          </cell>
          <cell r="Q5536" t="str">
            <v>(Accantonamenti per interessi di mora)</v>
          </cell>
          <cell r="V5536">
            <v>0</v>
          </cell>
          <cell r="W5536">
            <v>0</v>
          </cell>
          <cell r="X5536">
            <v>0</v>
          </cell>
        </row>
        <row r="5537">
          <cell r="J5537" t="str">
            <v>INPUTB.11.a</v>
          </cell>
          <cell r="P5537" t="str">
            <v>B.11.a</v>
          </cell>
          <cell r="Q5537" t="str">
            <v>(Acc. Rinnovi convenzioni MMG/Pls/MCA ed altri)</v>
          </cell>
          <cell r="V5537">
            <v>0</v>
          </cell>
          <cell r="W5537">
            <v>0</v>
          </cell>
          <cell r="X5537">
            <v>0</v>
          </cell>
        </row>
        <row r="5538">
          <cell r="J5538" t="str">
            <v>INPUTB.11.a</v>
          </cell>
          <cell r="P5538" t="str">
            <v>B.11.a</v>
          </cell>
          <cell r="Q5538" t="str">
            <v>(Acc. Rinnovi contratt. - dirigenza medica)</v>
          </cell>
          <cell r="V5538">
            <v>0</v>
          </cell>
          <cell r="W5538">
            <v>0</v>
          </cell>
          <cell r="X5538">
            <v>0</v>
          </cell>
        </row>
        <row r="5539">
          <cell r="J5539" t="str">
            <v>INPUTB.11.a</v>
          </cell>
          <cell r="P5539" t="str">
            <v>B.11.a</v>
          </cell>
          <cell r="Q5539" t="str">
            <v>(Acc. Rinnovi contratt.- dirigenza non medica)</v>
          </cell>
          <cell r="V5539">
            <v>0</v>
          </cell>
          <cell r="W5539">
            <v>0</v>
          </cell>
          <cell r="X5539">
            <v>0</v>
          </cell>
        </row>
        <row r="5540">
          <cell r="J5540" t="str">
            <v>INPUTB.11.a</v>
          </cell>
          <cell r="P5540" t="str">
            <v>B.11.a</v>
          </cell>
          <cell r="Q5540" t="str">
            <v>(Acc. Rinnovi contratt.: - comparto)</v>
          </cell>
          <cell r="V5540">
            <v>0</v>
          </cell>
          <cell r="W5540">
            <v>0</v>
          </cell>
          <cell r="X5540">
            <v>0</v>
          </cell>
        </row>
        <row r="5541">
          <cell r="J5541" t="str">
            <v>INPUTB.11.a</v>
          </cell>
          <cell r="P5541" t="str">
            <v>B.11.a</v>
          </cell>
          <cell r="Q5541" t="str">
            <v xml:space="preserve"> Acc. per Fondi integrativi pensione</v>
          </cell>
          <cell r="V5541">
            <v>0</v>
          </cell>
          <cell r="W5541">
            <v>0</v>
          </cell>
          <cell r="X5541">
            <v>0</v>
          </cell>
        </row>
        <row r="5542">
          <cell r="J5542" t="str">
            <v>INPUTB.11.b</v>
          </cell>
          <cell r="P5542" t="str">
            <v>B.11.b</v>
          </cell>
          <cell r="Q5542" t="str">
            <v>Acc. Incentivi funzioni tecniche art. 113 D.lgs 50/2016</v>
          </cell>
          <cell r="V5542">
            <v>0</v>
          </cell>
          <cell r="W5542">
            <v>0</v>
          </cell>
          <cell r="X5542">
            <v>0</v>
          </cell>
        </row>
        <row r="5543">
          <cell r="J5543" t="str">
            <v>INPUTB.11.b</v>
          </cell>
          <cell r="P5543" t="str">
            <v>B.11.b</v>
          </cell>
          <cell r="Q5543" t="str">
            <v>(Acc. Rinnovi contratt.: medici SUMAI)</v>
          </cell>
          <cell r="V5543">
            <v>0</v>
          </cell>
          <cell r="W5543">
            <v>0</v>
          </cell>
          <cell r="X5543">
            <v>0</v>
          </cell>
        </row>
        <row r="5544">
          <cell r="J5544" t="str">
            <v>INPUTB.11.c</v>
          </cell>
          <cell r="P5544" t="str">
            <v>B.11.c</v>
          </cell>
          <cell r="Q5544" t="str">
            <v>(Accantonamenti per quote inutilizzate contributi da Regione e Prov. Aut. per quota F.S. indistinto finalizzato)</v>
          </cell>
          <cell r="V5544">
            <v>0</v>
          </cell>
          <cell r="W5544">
            <v>0</v>
          </cell>
          <cell r="X5544">
            <v>0</v>
          </cell>
        </row>
        <row r="5545">
          <cell r="J5545" t="str">
            <v>INPUTB.11.c</v>
          </cell>
          <cell r="P5545" t="str">
            <v>B.11.c</v>
          </cell>
          <cell r="Q5545" t="str">
            <v>(Accantonamenti per quote inutilizzate contributi vincolati dell'esercizio da Regione per quota FSR Vincolato)</v>
          </cell>
          <cell r="V5545">
            <v>0</v>
          </cell>
          <cell r="W5545">
            <v>0</v>
          </cell>
          <cell r="X5545">
            <v>0</v>
          </cell>
        </row>
        <row r="5546">
          <cell r="J5546" t="str">
            <v>INPUTB.11.c</v>
          </cell>
          <cell r="P5546" t="str">
            <v>B.11.c</v>
          </cell>
          <cell r="Q5546" t="str">
            <v>(Accantonamenti per quote inutilizzate contributi dell'esercizio da Regione per quota FSR Indistinto)</v>
          </cell>
          <cell r="V5546">
            <v>0</v>
          </cell>
          <cell r="W5546">
            <v>0</v>
          </cell>
          <cell r="X5546">
            <v>0</v>
          </cell>
        </row>
        <row r="5547">
          <cell r="J5547" t="str">
            <v>INPUTB.11.c</v>
          </cell>
          <cell r="P5547" t="str">
            <v>B.11.c</v>
          </cell>
          <cell r="Q5547" t="str">
            <v>(Accantonamenti per quote inutilizzate per finanziamento di parte corrente per servizi sociosanitari (ASSI) da contributi dell'esercizio da Regione - quota FSR Indistinto)</v>
          </cell>
          <cell r="V5547">
            <v>0</v>
          </cell>
          <cell r="W5547">
            <v>0</v>
          </cell>
          <cell r="X5547">
            <v>0</v>
          </cell>
        </row>
        <row r="5548">
          <cell r="J5548" t="str">
            <v>INPUTB.11.c</v>
          </cell>
          <cell r="P5548" t="str">
            <v>B.11.c</v>
          </cell>
          <cell r="Q5548" t="str">
            <v>(Accantonamenti per quote inutilizzate contributi vincolati dell'esercizio da ATS/ASST/Fondazioni per quota FSR Vincolato)</v>
          </cell>
          <cell r="V5548">
            <v>0</v>
          </cell>
          <cell r="W5548">
            <v>0</v>
          </cell>
          <cell r="X5548">
            <v>0</v>
          </cell>
        </row>
        <row r="5549">
          <cell r="J5549" t="str">
            <v>INPUTB.11.c</v>
          </cell>
          <cell r="P5549" t="str">
            <v>B.11.c</v>
          </cell>
          <cell r="Q5549" t="str">
            <v>(Accantonamenti per quote inutilizzate contributi dell'esercizio da ATS/ASST/Fondazioni per quota FSR Indistinto)</v>
          </cell>
          <cell r="V5549">
            <v>0</v>
          </cell>
          <cell r="W5549">
            <v>0</v>
          </cell>
          <cell r="X5549">
            <v>0</v>
          </cell>
        </row>
        <row r="5550">
          <cell r="J5550" t="str">
            <v>INPUTB.11.c</v>
          </cell>
          <cell r="P5550" t="str">
            <v>B.11.c</v>
          </cell>
          <cell r="Q5550" t="str">
            <v>(Accantonamenti per quote inutilizzate contributi vincolati dell'esercizio da soggetti pubblici (extra fondo) Vincolati)</v>
          </cell>
          <cell r="V5550">
            <v>3000</v>
          </cell>
          <cell r="W5550">
            <v>0</v>
          </cell>
          <cell r="X5550">
            <v>0</v>
          </cell>
        </row>
        <row r="5551">
          <cell r="J5551" t="str">
            <v>INPUTB.11.c</v>
          </cell>
          <cell r="P5551" t="str">
            <v>B.11.c</v>
          </cell>
          <cell r="Q5551" t="str">
            <v>(Accantonamenti per quote inutilizzate contributi vincolati dell'esercizio  per ricerca da Ministero)</v>
          </cell>
          <cell r="V5551">
            <v>5656000</v>
          </cell>
          <cell r="W5551">
            <v>4982587</v>
          </cell>
          <cell r="X5551">
            <v>0</v>
          </cell>
        </row>
        <row r="5552">
          <cell r="J5552" t="str">
            <v>INPUTB.11.c</v>
          </cell>
          <cell r="P5552" t="str">
            <v>B.11.c</v>
          </cell>
          <cell r="Q5552" t="str">
            <v>(Accantonamenti per quote inutilizzate contributi vincolati dell'esercizio  per ricerca da Regione)</v>
          </cell>
          <cell r="V5552">
            <v>0</v>
          </cell>
          <cell r="W5552">
            <v>0</v>
          </cell>
          <cell r="X5552">
            <v>0</v>
          </cell>
        </row>
        <row r="5553">
          <cell r="J5553" t="str">
            <v>INPUTB.11.c</v>
          </cell>
          <cell r="P5553" t="str">
            <v>B.11.c</v>
          </cell>
          <cell r="Q5553" t="str">
            <v>(Accantonamenti per quote inutilizzate contributi vincolati dell'esercizio  per ricerca da ATS/ASST/Fondazioni)</v>
          </cell>
          <cell r="V5553">
            <v>0</v>
          </cell>
          <cell r="W5553">
            <v>52316</v>
          </cell>
          <cell r="X5553">
            <v>0</v>
          </cell>
        </row>
        <row r="5554">
          <cell r="J5554" t="str">
            <v>INPUTB.11.c</v>
          </cell>
          <cell r="P5554" t="str">
            <v>B.11.c</v>
          </cell>
          <cell r="Q5554" t="str">
            <v>(Accantonamenti per quote inutilizzate contributi vincolati dell'esercizio  per ricerca da altri Enti Pubblici)</v>
          </cell>
          <cell r="V5554">
            <v>78000</v>
          </cell>
          <cell r="W5554">
            <v>115000</v>
          </cell>
          <cell r="X5554">
            <v>0</v>
          </cell>
        </row>
        <row r="5555">
          <cell r="J5555" t="str">
            <v>INPUTB.11.c</v>
          </cell>
          <cell r="P5555" t="str">
            <v>B.11.c</v>
          </cell>
          <cell r="Q5555" t="str">
            <v>(Accantonamenti per quote inutilizzate contributi vincolati dell'esercizio  da privati (altro))</v>
          </cell>
          <cell r="V5555">
            <v>0</v>
          </cell>
          <cell r="W5555">
            <v>0</v>
          </cell>
          <cell r="X5555">
            <v>0</v>
          </cell>
        </row>
        <row r="5556">
          <cell r="J5556" t="str">
            <v>INPUTB.11.c</v>
          </cell>
          <cell r="P5556" t="str">
            <v>B.11.c</v>
          </cell>
          <cell r="Q5556" t="str">
            <v>(Accantonamenti per quote inutilizzate contributi vincolati dell'esercizio  per ricerca da privati)</v>
          </cell>
          <cell r="V5556">
            <v>1770000</v>
          </cell>
          <cell r="W5556">
            <v>2641878</v>
          </cell>
          <cell r="X5556">
            <v>0</v>
          </cell>
        </row>
        <row r="5557">
          <cell r="J5557" t="str">
            <v>INPUTB.11.c</v>
          </cell>
          <cell r="P5557" t="str">
            <v>B.11.c</v>
          </cell>
          <cell r="Q5557" t="str">
            <v>Accantonamenti per quote inutilizzate contributi da soggetti privati per ricerca</v>
          </cell>
          <cell r="V5557">
            <v>0</v>
          </cell>
          <cell r="W5557">
            <v>0</v>
          </cell>
          <cell r="X5557">
            <v>0</v>
          </cell>
        </row>
        <row r="5558">
          <cell r="J5558" t="str">
            <v>TOTALB.11.d</v>
          </cell>
          <cell r="P5558" t="str">
            <v>B.11.d</v>
          </cell>
          <cell r="Q5558" t="str">
            <v>(Altri accantonamenti)</v>
          </cell>
          <cell r="V5558">
            <v>0</v>
          </cell>
          <cell r="W5558">
            <v>0</v>
          </cell>
          <cell r="X5558">
            <v>0</v>
          </cell>
        </row>
        <row r="5559">
          <cell r="J5559" t="str">
            <v>INPUTB.11.d</v>
          </cell>
          <cell r="P5559" t="str">
            <v>B.11.d</v>
          </cell>
          <cell r="Q5559" t="str">
            <v>Accantonamenti libera professione</v>
          </cell>
          <cell r="V5559">
            <v>0</v>
          </cell>
          <cell r="W5559">
            <v>0</v>
          </cell>
          <cell r="X5559">
            <v>0</v>
          </cell>
        </row>
        <row r="5560">
          <cell r="J5560" t="str">
            <v>INPUTB.11.d</v>
          </cell>
          <cell r="P5560" t="str">
            <v>B.11.d</v>
          </cell>
          <cell r="Q5560" t="str">
            <v>Altri accantonamenti altro</v>
          </cell>
          <cell r="V5560">
            <v>0</v>
          </cell>
          <cell r="W5560">
            <v>0</v>
          </cell>
          <cell r="X5560">
            <v>0</v>
          </cell>
        </row>
        <row r="5561">
          <cell r="J5561" t="str">
            <v>INPUTB.11.d</v>
          </cell>
          <cell r="P5561" t="str">
            <v>B.11.d</v>
          </cell>
          <cell r="Q5561" t="str">
            <v>(Altri accantonamenti (ASSI))</v>
          </cell>
          <cell r="V5561">
            <v>0</v>
          </cell>
          <cell r="W5561">
            <v>0</v>
          </cell>
          <cell r="X5561">
            <v>0</v>
          </cell>
        </row>
        <row r="5562">
          <cell r="J5562" t="str">
            <v>TOTAL</v>
          </cell>
          <cell r="Q5562" t="str">
            <v>(C) PROVENTI ED ONERI FINANZIARI)</v>
          </cell>
          <cell r="V5562">
            <v>0</v>
          </cell>
          <cell r="W5562">
            <v>0</v>
          </cell>
          <cell r="X5562">
            <v>0</v>
          </cell>
        </row>
        <row r="5563">
          <cell r="J5563" t="str">
            <v>TOTAL</v>
          </cell>
          <cell r="Q5563" t="str">
            <v>(C) PROVENTI FINANZIARI (Parziale))</v>
          </cell>
          <cell r="V5563">
            <v>0</v>
          </cell>
          <cell r="W5563">
            <v>0</v>
          </cell>
          <cell r="X5563">
            <v>0</v>
          </cell>
        </row>
        <row r="5564">
          <cell r="J5564" t="str">
            <v>TOTAL</v>
          </cell>
          <cell r="Q5564" t="str">
            <v>(C.1 Interessi attivi - Totale)</v>
          </cell>
          <cell r="V5564">
            <v>0</v>
          </cell>
          <cell r="W5564">
            <v>0</v>
          </cell>
          <cell r="X5564">
            <v>0</v>
          </cell>
        </row>
        <row r="5565">
          <cell r="J5565" t="str">
            <v>INPUTC1</v>
          </cell>
          <cell r="P5565" t="str">
            <v>C1</v>
          </cell>
          <cell r="Q5565" t="str">
            <v>(Interessi attivi su c/tesoreria)</v>
          </cell>
          <cell r="V5565">
            <v>0</v>
          </cell>
          <cell r="W5565">
            <v>0</v>
          </cell>
          <cell r="X5565">
            <v>0</v>
          </cell>
        </row>
        <row r="5566">
          <cell r="J5566" t="str">
            <v>INPUTC1</v>
          </cell>
          <cell r="P5566" t="str">
            <v>C1</v>
          </cell>
          <cell r="Q5566" t="str">
            <v>(Interessi attivi su c/c bancari)</v>
          </cell>
          <cell r="V5566">
            <v>0</v>
          </cell>
          <cell r="W5566">
            <v>0</v>
          </cell>
          <cell r="X5566">
            <v>0</v>
          </cell>
        </row>
        <row r="5567">
          <cell r="J5567" t="str">
            <v>INPUTC1</v>
          </cell>
          <cell r="P5567" t="str">
            <v>C1</v>
          </cell>
          <cell r="Q5567" t="str">
            <v>(Interessi attivi su c/c postali)</v>
          </cell>
          <cell r="V5567">
            <v>0</v>
          </cell>
          <cell r="W5567">
            <v>0</v>
          </cell>
          <cell r="X5567">
            <v>0</v>
          </cell>
        </row>
        <row r="5568">
          <cell r="J5568" t="str">
            <v>INPUTC1</v>
          </cell>
          <cell r="P5568" t="str">
            <v>C1</v>
          </cell>
          <cell r="Q5568" t="str">
            <v>(Interessi attivi su titoli)</v>
          </cell>
          <cell r="V5568">
            <v>0</v>
          </cell>
          <cell r="W5568">
            <v>0</v>
          </cell>
          <cell r="X5568">
            <v>0</v>
          </cell>
        </row>
        <row r="5569">
          <cell r="J5569" t="str">
            <v>INPUTC1</v>
          </cell>
          <cell r="P5569" t="str">
            <v>C1</v>
          </cell>
          <cell r="Q5569" t="str">
            <v>(Interessi attivi su crediti commerciali)</v>
          </cell>
          <cell r="V5569">
            <v>0</v>
          </cell>
          <cell r="W5569">
            <v>0</v>
          </cell>
          <cell r="X5569">
            <v>0</v>
          </cell>
        </row>
        <row r="5570">
          <cell r="J5570" t="str">
            <v>INPUTC1</v>
          </cell>
          <cell r="P5570" t="str">
            <v>C1</v>
          </cell>
          <cell r="Q5570" t="str">
            <v>(Altri interessi attivi)</v>
          </cell>
          <cell r="V5570">
            <v>0</v>
          </cell>
          <cell r="W5570">
            <v>0</v>
          </cell>
          <cell r="X5570">
            <v>0</v>
          </cell>
        </row>
        <row r="5571">
          <cell r="J5571" t="str">
            <v>INPUTC1</v>
          </cell>
          <cell r="P5571" t="str">
            <v>C1</v>
          </cell>
          <cell r="Q5571" t="str">
            <v>(Interessi attivi verso ATS-ASST-Fondazioni della Regione)</v>
          </cell>
          <cell r="V5571">
            <v>0</v>
          </cell>
          <cell r="W5571">
            <v>0</v>
          </cell>
          <cell r="X5571">
            <v>0</v>
          </cell>
        </row>
        <row r="5572">
          <cell r="J5572" t="str">
            <v>TOTAL</v>
          </cell>
          <cell r="Q5572" t="str">
            <v>(C.2 Altri proventi finanziari - Totale)</v>
          </cell>
          <cell r="V5572">
            <v>0</v>
          </cell>
          <cell r="W5572">
            <v>0</v>
          </cell>
          <cell r="X5572">
            <v>0</v>
          </cell>
        </row>
        <row r="5573">
          <cell r="J5573" t="str">
            <v>INPUTC1</v>
          </cell>
          <cell r="P5573" t="str">
            <v>C1</v>
          </cell>
          <cell r="Q5573" t="str">
            <v>(Proventi da partecipazioni)</v>
          </cell>
          <cell r="V5573">
            <v>0</v>
          </cell>
          <cell r="W5573">
            <v>0</v>
          </cell>
          <cell r="X5573">
            <v>0</v>
          </cell>
        </row>
        <row r="5574">
          <cell r="J5574" t="str">
            <v>INPUTC1</v>
          </cell>
          <cell r="P5574" t="str">
            <v>C1</v>
          </cell>
          <cell r="Q5574" t="str">
            <v>(Proventi finanziari da crediti iscritti nelle immobilizzazioni)</v>
          </cell>
          <cell r="V5574">
            <v>0</v>
          </cell>
          <cell r="W5574">
            <v>0</v>
          </cell>
          <cell r="X5574">
            <v>0</v>
          </cell>
        </row>
        <row r="5575">
          <cell r="J5575" t="str">
            <v>INPUTC1</v>
          </cell>
          <cell r="P5575" t="str">
            <v>C1</v>
          </cell>
          <cell r="Q5575" t="str">
            <v>(Proventi finanziari da titoli iscritti nelle immobilizzazioni)</v>
          </cell>
          <cell r="V5575">
            <v>0</v>
          </cell>
          <cell r="W5575">
            <v>0</v>
          </cell>
          <cell r="X5575">
            <v>0</v>
          </cell>
        </row>
        <row r="5576">
          <cell r="J5576" t="str">
            <v>INPUTC1</v>
          </cell>
          <cell r="P5576" t="str">
            <v>C1</v>
          </cell>
          <cell r="Q5576" t="str">
            <v>(Altri proventi finanziari diversi dai precedenti)</v>
          </cell>
          <cell r="V5576">
            <v>0</v>
          </cell>
          <cell r="W5576">
            <v>0</v>
          </cell>
          <cell r="X5576">
            <v>0</v>
          </cell>
        </row>
        <row r="5577">
          <cell r="J5577" t="str">
            <v>INPUTC1</v>
          </cell>
          <cell r="P5577" t="str">
            <v>C1</v>
          </cell>
          <cell r="Q5577" t="str">
            <v>(Utili su cambi)</v>
          </cell>
          <cell r="V5577">
            <v>0</v>
          </cell>
          <cell r="W5577">
            <v>0</v>
          </cell>
          <cell r="X5577">
            <v>0</v>
          </cell>
        </row>
        <row r="5578">
          <cell r="J5578" t="str">
            <v>TOTAL</v>
          </cell>
          <cell r="Q5578" t="str">
            <v>(C) ONERI FINANZIARI (Parziale))</v>
          </cell>
          <cell r="V5578">
            <v>0</v>
          </cell>
          <cell r="W5578">
            <v>0</v>
          </cell>
          <cell r="X5578">
            <v>0</v>
          </cell>
        </row>
        <row r="5579">
          <cell r="J5579" t="str">
            <v>TOTAL</v>
          </cell>
          <cell r="Q5579" t="str">
            <v>(C.3 Interessi passivi - Totale)</v>
          </cell>
          <cell r="V5579">
            <v>0</v>
          </cell>
          <cell r="W5579">
            <v>0</v>
          </cell>
          <cell r="X5579">
            <v>0</v>
          </cell>
        </row>
        <row r="5580">
          <cell r="J5580" t="str">
            <v>INPUTC2</v>
          </cell>
          <cell r="P5580" t="str">
            <v>C2</v>
          </cell>
          <cell r="Q5580" t="str">
            <v>(Interessi passivi su c/c tesoreria)</v>
          </cell>
          <cell r="V5580">
            <v>0</v>
          </cell>
          <cell r="W5580">
            <v>0</v>
          </cell>
          <cell r="X5580">
            <v>0</v>
          </cell>
        </row>
        <row r="5581">
          <cell r="J5581" t="str">
            <v>INPUTC2</v>
          </cell>
          <cell r="P5581" t="str">
            <v>C2</v>
          </cell>
          <cell r="Q5581" t="str">
            <v>(Interessi passivi su mutui)</v>
          </cell>
          <cell r="V5581">
            <v>0</v>
          </cell>
          <cell r="W5581">
            <v>0</v>
          </cell>
          <cell r="X5581">
            <v>0</v>
          </cell>
        </row>
        <row r="5582">
          <cell r="J5582" t="str">
            <v>INPUTC2</v>
          </cell>
          <cell r="P5582" t="str">
            <v>C2</v>
          </cell>
          <cell r="Q5582" t="str">
            <v>(Commissioni su fidejussioni)</v>
          </cell>
          <cell r="V5582">
            <v>0</v>
          </cell>
          <cell r="W5582">
            <v>0</v>
          </cell>
          <cell r="X5582">
            <v>0</v>
          </cell>
        </row>
        <row r="5583">
          <cell r="J5583" t="str">
            <v>INPUTC2</v>
          </cell>
          <cell r="P5583" t="str">
            <v>C2</v>
          </cell>
          <cell r="Q5583" t="str">
            <v>(Interessi passivi verso fornitori)</v>
          </cell>
          <cell r="V5583">
            <v>0</v>
          </cell>
          <cell r="W5583">
            <v>0</v>
          </cell>
          <cell r="X5583">
            <v>0</v>
          </cell>
        </row>
        <row r="5584">
          <cell r="J5584" t="str">
            <v>INPUTC2</v>
          </cell>
          <cell r="P5584" t="str">
            <v>C2</v>
          </cell>
          <cell r="Q5584" t="str">
            <v>(Interessi passivi di mora)</v>
          </cell>
          <cell r="V5584">
            <v>0</v>
          </cell>
          <cell r="W5584">
            <v>0</v>
          </cell>
          <cell r="X5584">
            <v>0</v>
          </cell>
        </row>
        <row r="5585">
          <cell r="J5585" t="str">
            <v>INPUTC2</v>
          </cell>
          <cell r="P5585" t="str">
            <v>C2</v>
          </cell>
          <cell r="Q5585" t="str">
            <v>(Interessi passivi canoni di leasing)</v>
          </cell>
          <cell r="V5585">
            <v>0</v>
          </cell>
          <cell r="W5585">
            <v>0</v>
          </cell>
          <cell r="X5585">
            <v>0</v>
          </cell>
        </row>
        <row r="5586">
          <cell r="J5586" t="str">
            <v>INPUTC2</v>
          </cell>
          <cell r="P5586" t="str">
            <v>C2</v>
          </cell>
          <cell r="Q5586" t="str">
            <v>(Altri interessi passivi)</v>
          </cell>
          <cell r="V5586">
            <v>0</v>
          </cell>
          <cell r="W5586">
            <v>0</v>
          </cell>
          <cell r="X5586">
            <v>0</v>
          </cell>
        </row>
        <row r="5587">
          <cell r="J5587" t="str">
            <v>INPUTC2</v>
          </cell>
          <cell r="P5587" t="str">
            <v>C2</v>
          </cell>
          <cell r="Q5587" t="str">
            <v>(Interessi passivi verso ATS-ASST-Fondazioni della Regione)</v>
          </cell>
          <cell r="V5587">
            <v>0</v>
          </cell>
          <cell r="W5587">
            <v>0</v>
          </cell>
          <cell r="X5587">
            <v>0</v>
          </cell>
        </row>
        <row r="5588">
          <cell r="J5588" t="str">
            <v>TOTAL</v>
          </cell>
          <cell r="Q5588" t="str">
            <v>(C.4 Altri oneri finanziari - Totale)</v>
          </cell>
          <cell r="V5588">
            <v>0</v>
          </cell>
          <cell r="W5588">
            <v>0</v>
          </cell>
          <cell r="X5588">
            <v>0</v>
          </cell>
        </row>
        <row r="5589">
          <cell r="J5589" t="str">
            <v>INPUTC2</v>
          </cell>
          <cell r="P5589" t="str">
            <v>C2</v>
          </cell>
          <cell r="Q5589" t="str">
            <v>(Altri oneri finanziari)</v>
          </cell>
          <cell r="V5589">
            <v>0</v>
          </cell>
          <cell r="W5589">
            <v>0</v>
          </cell>
          <cell r="X5589">
            <v>0</v>
          </cell>
        </row>
        <row r="5590">
          <cell r="J5590" t="str">
            <v>INPUTC2</v>
          </cell>
          <cell r="P5590" t="str">
            <v>C2</v>
          </cell>
          <cell r="Q5590" t="str">
            <v>(Perdite su cambi)</v>
          </cell>
          <cell r="V5590">
            <v>0</v>
          </cell>
          <cell r="W5590">
            <v>0</v>
          </cell>
          <cell r="X5590">
            <v>0</v>
          </cell>
        </row>
        <row r="5591">
          <cell r="J5591" t="str">
            <v>TOTAL</v>
          </cell>
          <cell r="Q5591" t="str">
            <v>(D) RETTIFICHE DI VALORE DI ATTIVITA’ FINANZIARIE)</v>
          </cell>
          <cell r="V5591">
            <v>0</v>
          </cell>
          <cell r="W5591">
            <v>0</v>
          </cell>
          <cell r="X5591">
            <v>0</v>
          </cell>
        </row>
        <row r="5592">
          <cell r="J5592" t="str">
            <v>TOTAL</v>
          </cell>
          <cell r="Q5592" t="str">
            <v>(D.1 Rivalutazioni - Totale)</v>
          </cell>
          <cell r="V5592">
            <v>0</v>
          </cell>
          <cell r="W5592">
            <v>0</v>
          </cell>
          <cell r="X5592">
            <v>0</v>
          </cell>
        </row>
        <row r="5593">
          <cell r="J5593" t="str">
            <v>INPUTD1</v>
          </cell>
          <cell r="P5593" t="str">
            <v>D1</v>
          </cell>
          <cell r="Q5593" t="str">
            <v>(Di partecipazioni)</v>
          </cell>
          <cell r="V5593">
            <v>0</v>
          </cell>
          <cell r="W5593">
            <v>0</v>
          </cell>
          <cell r="X5593">
            <v>0</v>
          </cell>
        </row>
        <row r="5594">
          <cell r="J5594" t="str">
            <v>INPUTD1</v>
          </cell>
          <cell r="P5594" t="str">
            <v>D1</v>
          </cell>
          <cell r="Q5594" t="str">
            <v>(Di immobilizzazioni finanziarie che non costituiscono immobilizzazioni)</v>
          </cell>
          <cell r="V5594">
            <v>0</v>
          </cell>
          <cell r="W5594">
            <v>0</v>
          </cell>
          <cell r="X5594">
            <v>0</v>
          </cell>
        </row>
        <row r="5595">
          <cell r="J5595" t="str">
            <v>INPUTD1</v>
          </cell>
          <cell r="P5595" t="str">
            <v>D1</v>
          </cell>
          <cell r="Q5595" t="str">
            <v>(Altro)</v>
          </cell>
          <cell r="V5595">
            <v>0</v>
          </cell>
          <cell r="W5595">
            <v>0</v>
          </cell>
          <cell r="X5595">
            <v>0</v>
          </cell>
        </row>
        <row r="5596">
          <cell r="J5596" t="str">
            <v>TOTAL</v>
          </cell>
          <cell r="Q5596" t="str">
            <v>(D.2 Svalutazioni - Totale)</v>
          </cell>
          <cell r="V5596">
            <v>0</v>
          </cell>
          <cell r="W5596">
            <v>0</v>
          </cell>
          <cell r="X5596">
            <v>0</v>
          </cell>
        </row>
        <row r="5597">
          <cell r="J5597" t="str">
            <v>INPUTD2</v>
          </cell>
          <cell r="P5597" t="str">
            <v>D2</v>
          </cell>
          <cell r="Q5597" t="str">
            <v>(Di partecipazioni)</v>
          </cell>
          <cell r="V5597">
            <v>0</v>
          </cell>
          <cell r="W5597">
            <v>0</v>
          </cell>
          <cell r="X5597">
            <v>0</v>
          </cell>
        </row>
        <row r="5598">
          <cell r="J5598" t="str">
            <v>INPUTD2</v>
          </cell>
          <cell r="P5598" t="str">
            <v>D2</v>
          </cell>
          <cell r="Q5598" t="str">
            <v>(Di immobilizzazioni finanziarie che non costituiscono immobilizzazioni)</v>
          </cell>
          <cell r="V5598">
            <v>0</v>
          </cell>
          <cell r="W5598">
            <v>0</v>
          </cell>
          <cell r="X5598">
            <v>0</v>
          </cell>
        </row>
        <row r="5599">
          <cell r="J5599" t="str">
            <v>INPUTD2</v>
          </cell>
          <cell r="P5599" t="str">
            <v>D2</v>
          </cell>
          <cell r="Q5599" t="str">
            <v>(Altro)</v>
          </cell>
          <cell r="V5599">
            <v>0</v>
          </cell>
          <cell r="W5599">
            <v>0</v>
          </cell>
          <cell r="X5599">
            <v>0</v>
          </cell>
        </row>
        <row r="5600">
          <cell r="J5600" t="str">
            <v>TOTAL</v>
          </cell>
          <cell r="Q5600" t="str">
            <v>(E) PROVENTI E ONERI Straordinari)</v>
          </cell>
          <cell r="V5600">
            <v>-133000</v>
          </cell>
          <cell r="W5600">
            <v>-116056</v>
          </cell>
          <cell r="X5600">
            <v>0</v>
          </cell>
        </row>
        <row r="5601">
          <cell r="J5601" t="str">
            <v>TOTAL</v>
          </cell>
          <cell r="Q5601" t="str">
            <v>(E.1) Proventi Straordinari - Totale)</v>
          </cell>
          <cell r="V5601">
            <v>13000</v>
          </cell>
          <cell r="W5601">
            <v>10325</v>
          </cell>
          <cell r="X5601">
            <v>0</v>
          </cell>
        </row>
        <row r="5602">
          <cell r="J5602" t="str">
            <v>INPUTE.1.a</v>
          </cell>
          <cell r="P5602" t="str">
            <v>E.1.a</v>
          </cell>
          <cell r="Q5602" t="str">
            <v>(Plusvalenze da cessione di beni)</v>
          </cell>
          <cell r="V5602">
            <v>0</v>
          </cell>
          <cell r="W5602">
            <v>0</v>
          </cell>
          <cell r="X5602">
            <v>0</v>
          </cell>
        </row>
        <row r="5603">
          <cell r="J5603" t="str">
            <v>INPUTE.1.a</v>
          </cell>
          <cell r="P5603" t="str">
            <v>E.1.a</v>
          </cell>
          <cell r="Q5603" t="str">
            <v>(Plusvalenze da ATS-ASST-Fondazioni della Regione)</v>
          </cell>
          <cell r="V5603">
            <v>0</v>
          </cell>
          <cell r="W5603">
            <v>0</v>
          </cell>
          <cell r="X5603">
            <v>0</v>
          </cell>
        </row>
        <row r="5604">
          <cell r="J5604" t="str">
            <v>INPUTE.1.a</v>
          </cell>
          <cell r="P5604" t="str">
            <v>E.1.a</v>
          </cell>
          <cell r="Q5604" t="str">
            <v>(Altre plusvalenze)</v>
          </cell>
          <cell r="V5604">
            <v>0</v>
          </cell>
          <cell r="W5604">
            <v>0</v>
          </cell>
          <cell r="X5604">
            <v>0</v>
          </cell>
        </row>
        <row r="5605">
          <cell r="J5605" t="str">
            <v>INPUTE.1.b</v>
          </cell>
          <cell r="P5605" t="str">
            <v>E.1.b</v>
          </cell>
          <cell r="Q5605" t="str">
            <v>(Proventi da donazioni e liberalità diverse)</v>
          </cell>
          <cell r="V5605">
            <v>3000</v>
          </cell>
          <cell r="W5605">
            <v>0</v>
          </cell>
          <cell r="X5605">
            <v>0</v>
          </cell>
        </row>
        <row r="5606">
          <cell r="J5606" t="str">
            <v>INPUTE.1.b</v>
          </cell>
          <cell r="P5606" t="str">
            <v>E.1.b</v>
          </cell>
          <cell r="Q5606" t="str">
            <v>Sopravvenienze attive per quote F.S. vincolato</v>
          </cell>
          <cell r="V5606">
            <v>0</v>
          </cell>
          <cell r="W5606">
            <v>0</v>
          </cell>
          <cell r="X5606">
            <v>0</v>
          </cell>
        </row>
        <row r="5607">
          <cell r="J5607" t="str">
            <v>TOTALE.1.b</v>
          </cell>
          <cell r="P5607" t="str">
            <v>E.1.b</v>
          </cell>
          <cell r="Q5607" t="str">
            <v>Sopravvenienze e insussistenze attive verso ATS/ASST/Fondazioni della Regione</v>
          </cell>
          <cell r="V5607">
            <v>0</v>
          </cell>
          <cell r="W5607">
            <v>0</v>
          </cell>
          <cell r="X5607">
            <v>0</v>
          </cell>
        </row>
        <row r="5608">
          <cell r="J5608" t="str">
            <v>INPUTE.1.b</v>
          </cell>
          <cell r="P5608" t="str">
            <v>E.1.b</v>
          </cell>
          <cell r="Q5608" t="str">
            <v>Sopravvenienze  attive verso ATS/ASST/Fondazioni della Regione</v>
          </cell>
          <cell r="V5608">
            <v>0</v>
          </cell>
          <cell r="W5608">
            <v>0</v>
          </cell>
          <cell r="X5608">
            <v>0</v>
          </cell>
        </row>
        <row r="5609">
          <cell r="J5609" t="str">
            <v>INPUTE.1.b</v>
          </cell>
          <cell r="P5609" t="str">
            <v>E.1.b</v>
          </cell>
          <cell r="Q5609" t="str">
            <v>Insussistenze attive verso ATS/ASST/Fondazioni della Regione</v>
          </cell>
          <cell r="V5609">
            <v>0</v>
          </cell>
          <cell r="W5609">
            <v>0</v>
          </cell>
          <cell r="X5609">
            <v>0</v>
          </cell>
        </row>
        <row r="5610">
          <cell r="J5610" t="str">
            <v>TOTALE.1.b</v>
          </cell>
          <cell r="P5610" t="str">
            <v>E.1.b</v>
          </cell>
          <cell r="Q5610" t="str">
            <v>Sopravvenienze e insussistenze attive v/terzi relative alla mobilità extraregionale</v>
          </cell>
          <cell r="V5610">
            <v>0</v>
          </cell>
          <cell r="W5610">
            <v>0</v>
          </cell>
          <cell r="X5610">
            <v>0</v>
          </cell>
        </row>
        <row r="5611">
          <cell r="J5611" t="str">
            <v>INPUTE.1.b</v>
          </cell>
          <cell r="P5611" t="str">
            <v>E.1.b</v>
          </cell>
          <cell r="Q5611" t="str">
            <v>Sopravvenienze attive v/terzi relative alla mobilità extraregionale</v>
          </cell>
          <cell r="V5611">
            <v>0</v>
          </cell>
          <cell r="W5611">
            <v>0</v>
          </cell>
          <cell r="X5611">
            <v>0</v>
          </cell>
        </row>
        <row r="5612">
          <cell r="J5612" t="str">
            <v>INPUTE.1.b</v>
          </cell>
          <cell r="P5612" t="str">
            <v>E.1.b</v>
          </cell>
          <cell r="Q5612" t="str">
            <v>Insussistenze attive v/terzi relative alla mobilità extraregionale</v>
          </cell>
          <cell r="V5612">
            <v>0</v>
          </cell>
          <cell r="W5612">
            <v>0</v>
          </cell>
          <cell r="X5612">
            <v>0</v>
          </cell>
        </row>
        <row r="5613">
          <cell r="J5613" t="str">
            <v>TOTALE.1.b</v>
          </cell>
          <cell r="P5613" t="str">
            <v>E.1.b</v>
          </cell>
          <cell r="Q5613" t="str">
            <v>Sopravvenienze e insussistenze attive v/terzi relative al personale</v>
          </cell>
          <cell r="V5613">
            <v>0</v>
          </cell>
          <cell r="W5613">
            <v>0</v>
          </cell>
          <cell r="X5613">
            <v>0</v>
          </cell>
        </row>
        <row r="5614">
          <cell r="J5614" t="str">
            <v>INPUTE.1.b</v>
          </cell>
          <cell r="P5614" t="str">
            <v>E.1.b</v>
          </cell>
          <cell r="Q5614" t="str">
            <v>Sopravvenienze attive v/terzi relative al personale</v>
          </cell>
          <cell r="V5614">
            <v>0</v>
          </cell>
          <cell r="W5614">
            <v>0</v>
          </cell>
          <cell r="X5614">
            <v>0</v>
          </cell>
        </row>
        <row r="5615">
          <cell r="J5615" t="str">
            <v>INPUTE.1.b</v>
          </cell>
          <cell r="P5615" t="str">
            <v>E.1.b</v>
          </cell>
          <cell r="Q5615" t="str">
            <v>Insussistenze attive v/terzi relative al personale</v>
          </cell>
          <cell r="V5615">
            <v>0</v>
          </cell>
          <cell r="W5615">
            <v>0</v>
          </cell>
          <cell r="X5615">
            <v>0</v>
          </cell>
        </row>
        <row r="5616">
          <cell r="J5616" t="str">
            <v>TOTALE.1.b</v>
          </cell>
          <cell r="P5616" t="str">
            <v>E.1.b</v>
          </cell>
          <cell r="Q5616" t="str">
            <v>Sopravvenienze e insussistenze attive v/terzi relative alle convenzioni con medici di base</v>
          </cell>
          <cell r="V5616">
            <v>0</v>
          </cell>
          <cell r="W5616">
            <v>0</v>
          </cell>
          <cell r="X5616">
            <v>0</v>
          </cell>
        </row>
        <row r="5617">
          <cell r="J5617" t="str">
            <v>INPUTE.1.b</v>
          </cell>
          <cell r="P5617" t="str">
            <v>E.1.b</v>
          </cell>
          <cell r="Q5617" t="str">
            <v>Sopravvenienze attive v/terzi relative alle convenzioni con medici di base</v>
          </cell>
          <cell r="V5617">
            <v>0</v>
          </cell>
          <cell r="W5617">
            <v>0</v>
          </cell>
          <cell r="X5617">
            <v>0</v>
          </cell>
        </row>
        <row r="5618">
          <cell r="J5618" t="str">
            <v>INPUTE.1.b</v>
          </cell>
          <cell r="P5618" t="str">
            <v>E.1.b</v>
          </cell>
          <cell r="Q5618" t="str">
            <v>Insussistenze attive v/terzi relative alle convenzioni con medici di base</v>
          </cell>
          <cell r="V5618">
            <v>0</v>
          </cell>
          <cell r="W5618">
            <v>0</v>
          </cell>
          <cell r="X5618">
            <v>0</v>
          </cell>
        </row>
        <row r="5619">
          <cell r="J5619" t="str">
            <v>TOTALE.1.b</v>
          </cell>
          <cell r="P5619" t="str">
            <v>E.1.b</v>
          </cell>
          <cell r="Q5619" t="str">
            <v>Sopravvenienze e insussistenze attive v/terzi relative alle convenzioni per la specialistica</v>
          </cell>
          <cell r="V5619">
            <v>0</v>
          </cell>
          <cell r="W5619">
            <v>0</v>
          </cell>
          <cell r="X5619">
            <v>0</v>
          </cell>
        </row>
        <row r="5620">
          <cell r="J5620" t="str">
            <v>INPUTE.1.b</v>
          </cell>
          <cell r="P5620" t="str">
            <v>E.1.b</v>
          </cell>
          <cell r="Q5620" t="str">
            <v>Sopravvenienze attive v/terzi relative alle convenzioni per la specialistica</v>
          </cell>
          <cell r="V5620">
            <v>0</v>
          </cell>
          <cell r="W5620">
            <v>0</v>
          </cell>
          <cell r="X5620">
            <v>0</v>
          </cell>
        </row>
        <row r="5621">
          <cell r="J5621" t="str">
            <v>INPUTE.1.b</v>
          </cell>
          <cell r="P5621" t="str">
            <v>E.1.b</v>
          </cell>
          <cell r="Q5621" t="str">
            <v>Insussistenze attive v/terzi relative alle convenzioni per la specialistica</v>
          </cell>
          <cell r="V5621">
            <v>0</v>
          </cell>
          <cell r="W5621">
            <v>0</v>
          </cell>
          <cell r="X5621">
            <v>0</v>
          </cell>
        </row>
        <row r="5622">
          <cell r="J5622" t="str">
            <v>TOTALE.1.b</v>
          </cell>
          <cell r="P5622" t="str">
            <v>E.1.b</v>
          </cell>
          <cell r="Q5622" t="str">
            <v>Sopravvenienze e insussistenze attive v/terzi relative all'acquisto prestaz. Sanitarie da operatori accreditati</v>
          </cell>
          <cell r="V5622">
            <v>0</v>
          </cell>
          <cell r="W5622">
            <v>0</v>
          </cell>
          <cell r="X5622">
            <v>0</v>
          </cell>
        </row>
        <row r="5623">
          <cell r="J5623" t="str">
            <v>INPUTE.1.b</v>
          </cell>
          <cell r="P5623" t="str">
            <v>E.1.b</v>
          </cell>
          <cell r="Q5623" t="str">
            <v>Sopravvenienze attive v/terzi relative all'acquisto prestaz. Sanitarie da operatori accreditati</v>
          </cell>
          <cell r="V5623">
            <v>0</v>
          </cell>
          <cell r="W5623">
            <v>0</v>
          </cell>
          <cell r="X5623">
            <v>0</v>
          </cell>
        </row>
        <row r="5624">
          <cell r="J5624" t="str">
            <v>INPUTE.1.b</v>
          </cell>
          <cell r="P5624" t="str">
            <v>E.1.b</v>
          </cell>
          <cell r="Q5624" t="str">
            <v>Insussistenze attive v/terzi relative all'acquisto prestaz. Sanitarie da operatori accreditati</v>
          </cell>
          <cell r="V5624">
            <v>0</v>
          </cell>
          <cell r="W5624">
            <v>0</v>
          </cell>
          <cell r="X5624">
            <v>0</v>
          </cell>
        </row>
        <row r="5625">
          <cell r="J5625" t="str">
            <v>TOTALE.1.b</v>
          </cell>
          <cell r="P5625" t="str">
            <v>E.1.b</v>
          </cell>
          <cell r="Q5625" t="str">
            <v>Sopravvenienze e insussistenze attive v/terzi relative all'acquisto di beni e servizi</v>
          </cell>
          <cell r="V5625">
            <v>2000</v>
          </cell>
          <cell r="W5625">
            <v>0</v>
          </cell>
          <cell r="X5625">
            <v>0</v>
          </cell>
        </row>
        <row r="5626">
          <cell r="J5626" t="str">
            <v>INPUTE.1.b</v>
          </cell>
          <cell r="P5626" t="str">
            <v>E.1.b</v>
          </cell>
          <cell r="Q5626" t="str">
            <v>Sopravvenienze attive v/terzi relative all'acquisto di beni e servizi</v>
          </cell>
          <cell r="V5626">
            <v>0</v>
          </cell>
          <cell r="W5626">
            <v>0</v>
          </cell>
          <cell r="X5626">
            <v>0</v>
          </cell>
        </row>
        <row r="5627">
          <cell r="J5627" t="str">
            <v>INPUTE.1.b</v>
          </cell>
          <cell r="P5627" t="str">
            <v>E.1.b</v>
          </cell>
          <cell r="Q5627" t="str">
            <v>Insussistenze attive v/terzi relative all'acquisto di beni e servizi</v>
          </cell>
          <cell r="V5627">
            <v>0</v>
          </cell>
          <cell r="W5627">
            <v>0</v>
          </cell>
          <cell r="X5627">
            <v>0</v>
          </cell>
        </row>
        <row r="5628">
          <cell r="J5628" t="str">
            <v>TOTALE.1.b</v>
          </cell>
          <cell r="P5628" t="str">
            <v>E.1.b</v>
          </cell>
          <cell r="Q5628" t="str">
            <v>Altre sopravvenienze e insussistenze attive v/terzi</v>
          </cell>
          <cell r="V5628">
            <v>0</v>
          </cell>
          <cell r="W5628">
            <v>0</v>
          </cell>
          <cell r="X5628">
            <v>0</v>
          </cell>
        </row>
        <row r="5629">
          <cell r="J5629" t="str">
            <v>INPUTE.1.b</v>
          </cell>
          <cell r="P5629" t="str">
            <v>E.1.b</v>
          </cell>
          <cell r="Q5629" t="str">
            <v>Altre sopravvenienze e insussistenze attive v/terzi</v>
          </cell>
          <cell r="V5629">
            <v>0</v>
          </cell>
          <cell r="W5629">
            <v>0</v>
          </cell>
          <cell r="X5629">
            <v>0</v>
          </cell>
        </row>
        <row r="5630">
          <cell r="J5630" t="str">
            <v>INPUTE.1.b</v>
          </cell>
          <cell r="P5630" t="str">
            <v>E.1.b</v>
          </cell>
          <cell r="Q5630" t="str">
            <v>Altre  insussistenze attive v/terzi</v>
          </cell>
          <cell r="V5630">
            <v>0</v>
          </cell>
          <cell r="W5630">
            <v>0</v>
          </cell>
          <cell r="X5630">
            <v>0</v>
          </cell>
        </row>
        <row r="5631">
          <cell r="J5631" t="str">
            <v>INPUTE.1.b</v>
          </cell>
          <cell r="P5631" t="str">
            <v>E.1.b</v>
          </cell>
          <cell r="Q5631" t="str">
            <v>(Rivalutazioni economiche)</v>
          </cell>
          <cell r="V5631">
            <v>0</v>
          </cell>
          <cell r="W5631">
            <v>0</v>
          </cell>
          <cell r="X5631">
            <v>0</v>
          </cell>
        </row>
        <row r="5632">
          <cell r="J5632" t="str">
            <v>INPUTE.1.b</v>
          </cell>
          <cell r="P5632" t="str">
            <v>E.1.b</v>
          </cell>
          <cell r="Q5632" t="str">
            <v>(Altri proventi Straordinari)</v>
          </cell>
          <cell r="V5632">
            <v>8000</v>
          </cell>
          <cell r="W5632">
            <v>10325</v>
          </cell>
          <cell r="X5632">
            <v>0</v>
          </cell>
        </row>
        <row r="5633">
          <cell r="J5633" t="str">
            <v>TOTAL</v>
          </cell>
          <cell r="Q5633" t="str">
            <v>(E.2) Oneri Straordinari - Totale)</v>
          </cell>
          <cell r="V5633">
            <v>146000</v>
          </cell>
          <cell r="W5633">
            <v>126381</v>
          </cell>
          <cell r="X5633">
            <v>0</v>
          </cell>
        </row>
        <row r="5634">
          <cell r="J5634" t="str">
            <v>INPUTE.2.a</v>
          </cell>
          <cell r="P5634" t="str">
            <v>E.2.a</v>
          </cell>
          <cell r="Q5634" t="str">
            <v>(Minusvalenze)</v>
          </cell>
          <cell r="V5634">
            <v>0</v>
          </cell>
          <cell r="W5634">
            <v>0</v>
          </cell>
          <cell r="X5634">
            <v>0</v>
          </cell>
        </row>
        <row r="5635">
          <cell r="J5635" t="str">
            <v>INPUTE.2.a</v>
          </cell>
          <cell r="P5635" t="str">
            <v>E.2.a</v>
          </cell>
          <cell r="Q5635" t="str">
            <v>(Minusvalenze da ATS-ASST-Fondazioni della Regione)</v>
          </cell>
          <cell r="V5635">
            <v>0</v>
          </cell>
          <cell r="W5635">
            <v>0</v>
          </cell>
          <cell r="X5635">
            <v>0</v>
          </cell>
        </row>
        <row r="5636">
          <cell r="J5636" t="str">
            <v>INPUTE.2.b</v>
          </cell>
          <cell r="P5636" t="str">
            <v>E.2.b</v>
          </cell>
          <cell r="Q5636" t="str">
            <v>(Oneri tributari da esercizi precedenti)</v>
          </cell>
          <cell r="V5636">
            <v>0</v>
          </cell>
          <cell r="W5636">
            <v>0</v>
          </cell>
          <cell r="X5636">
            <v>0</v>
          </cell>
        </row>
        <row r="5637">
          <cell r="J5637" t="str">
            <v>INPUTE.2.b</v>
          </cell>
          <cell r="P5637" t="str">
            <v>E.2.b</v>
          </cell>
          <cell r="Q5637" t="str">
            <v>(Oneri da cause civili)</v>
          </cell>
          <cell r="V5637">
            <v>25000</v>
          </cell>
          <cell r="W5637">
            <v>0</v>
          </cell>
          <cell r="X5637">
            <v>0</v>
          </cell>
        </row>
        <row r="5638">
          <cell r="J5638" t="str">
            <v>TOTALE.2.b</v>
          </cell>
          <cell r="P5638" t="str">
            <v>E.2.b</v>
          </cell>
          <cell r="Q5638" t="str">
            <v>Sopravvenienze e insussistenze passive verso ATS/ASST/Fondazioni della Regione relative alla mobilità intraregionale</v>
          </cell>
          <cell r="V5638">
            <v>0</v>
          </cell>
          <cell r="W5638">
            <v>0</v>
          </cell>
          <cell r="X5638">
            <v>0</v>
          </cell>
        </row>
        <row r="5639">
          <cell r="J5639" t="str">
            <v>INPUTE.2.b</v>
          </cell>
          <cell r="P5639" t="str">
            <v>E.2.b</v>
          </cell>
          <cell r="Q5639" t="str">
            <v>Sopravvenienze passive verso ATS/ASST/Fondazioni della Regione relative alla mobilità intraregionale</v>
          </cell>
          <cell r="V5639">
            <v>0</v>
          </cell>
          <cell r="W5639">
            <v>0</v>
          </cell>
          <cell r="X5639">
            <v>0</v>
          </cell>
        </row>
        <row r="5640">
          <cell r="J5640" t="str">
            <v>INPUTE.2.b</v>
          </cell>
          <cell r="P5640" t="str">
            <v>E.2.b</v>
          </cell>
          <cell r="Q5640" t="str">
            <v>Insussistenze passive verso ATS/ASST/Fondazioni della Regione relative alla mobilità intraregionale</v>
          </cell>
          <cell r="V5640">
            <v>0</v>
          </cell>
          <cell r="W5640">
            <v>0</v>
          </cell>
          <cell r="X5640">
            <v>0</v>
          </cell>
        </row>
        <row r="5641">
          <cell r="J5641" t="str">
            <v>TOTALE.2.b</v>
          </cell>
          <cell r="P5641" t="str">
            <v>E.2.b</v>
          </cell>
          <cell r="Q5641" t="str">
            <v>Altre sopravvenienze e insussistenze passive verso ATS/ASST/Fondazioni della Regione</v>
          </cell>
          <cell r="V5641">
            <v>0</v>
          </cell>
          <cell r="W5641">
            <v>0</v>
          </cell>
          <cell r="X5641">
            <v>0</v>
          </cell>
        </row>
        <row r="5642">
          <cell r="J5642" t="str">
            <v>INPUTE.2.b</v>
          </cell>
          <cell r="P5642" t="str">
            <v>E.2.b</v>
          </cell>
          <cell r="Q5642" t="str">
            <v>Altre sopravvenienze passive verso ATS/ASST/Fondazioni della Regione</v>
          </cell>
          <cell r="V5642">
            <v>0</v>
          </cell>
          <cell r="W5642">
            <v>0</v>
          </cell>
          <cell r="X5642">
            <v>0</v>
          </cell>
        </row>
        <row r="5643">
          <cell r="J5643" t="str">
            <v>INPUTE.2.b</v>
          </cell>
          <cell r="P5643" t="str">
            <v>E.2.b</v>
          </cell>
          <cell r="Q5643" t="str">
            <v>Insussistenze passive verso ATS/ASST/Fondazioni della Regione</v>
          </cell>
          <cell r="V5643">
            <v>0</v>
          </cell>
          <cell r="W5643">
            <v>0</v>
          </cell>
          <cell r="X5643">
            <v>0</v>
          </cell>
        </row>
        <row r="5644">
          <cell r="J5644" t="str">
            <v>TOTALE.2.b</v>
          </cell>
          <cell r="P5644" t="str">
            <v>E.2.b</v>
          </cell>
          <cell r="Q5644" t="str">
            <v>Sopravvenienze e insussistenze passive v/terzi relative alla mobilità extraregionale</v>
          </cell>
          <cell r="V5644">
            <v>0</v>
          </cell>
          <cell r="W5644">
            <v>0</v>
          </cell>
          <cell r="X5644">
            <v>0</v>
          </cell>
        </row>
        <row r="5645">
          <cell r="J5645" t="str">
            <v>INPUTE.2.b</v>
          </cell>
          <cell r="P5645" t="str">
            <v>E.2.b</v>
          </cell>
          <cell r="Q5645" t="str">
            <v>Sopravvenienze passive v/terzi relative alla mobilità extraregionale</v>
          </cell>
          <cell r="V5645">
            <v>0</v>
          </cell>
          <cell r="W5645">
            <v>0</v>
          </cell>
          <cell r="X5645">
            <v>0</v>
          </cell>
        </row>
        <row r="5646">
          <cell r="J5646" t="str">
            <v>INPUTE.2.b</v>
          </cell>
          <cell r="P5646" t="str">
            <v>E.2.b</v>
          </cell>
          <cell r="Q5646" t="str">
            <v>Insussistenze passive v/terzi relative alla mobilità extraregionale</v>
          </cell>
          <cell r="V5646">
            <v>0</v>
          </cell>
          <cell r="W5646">
            <v>0</v>
          </cell>
          <cell r="X5646">
            <v>0</v>
          </cell>
        </row>
        <row r="5647">
          <cell r="J5647" t="str">
            <v>TOTALE.2.b</v>
          </cell>
          <cell r="P5647" t="str">
            <v>E.2.b</v>
          </cell>
          <cell r="Q5647" t="str">
            <v>Sopravvenienze e insussistenze passive v/terzi relative al personale - dirigenza medica</v>
          </cell>
          <cell r="V5647">
            <v>0</v>
          </cell>
          <cell r="W5647">
            <v>0</v>
          </cell>
          <cell r="X5647">
            <v>0</v>
          </cell>
        </row>
        <row r="5648">
          <cell r="J5648" t="str">
            <v>INPUTE.2.b</v>
          </cell>
          <cell r="P5648" t="str">
            <v>E.2.b</v>
          </cell>
          <cell r="Q5648" t="str">
            <v>Sopravvenienze passive v/terzi relative al personale - dirigenza medica</v>
          </cell>
          <cell r="V5648">
            <v>0</v>
          </cell>
          <cell r="W5648">
            <v>0</v>
          </cell>
          <cell r="X5648">
            <v>0</v>
          </cell>
        </row>
        <row r="5649">
          <cell r="J5649" t="str">
            <v>INPUTE.2.b</v>
          </cell>
          <cell r="P5649" t="str">
            <v>E.2.b</v>
          </cell>
          <cell r="Q5649" t="str">
            <v>Insussistenze passive v/terzi relative al personale - dirigenza medica</v>
          </cell>
          <cell r="V5649">
            <v>0</v>
          </cell>
          <cell r="W5649">
            <v>0</v>
          </cell>
          <cell r="X5649">
            <v>0</v>
          </cell>
        </row>
        <row r="5650">
          <cell r="J5650" t="str">
            <v>TOTALE.2.b</v>
          </cell>
          <cell r="P5650" t="str">
            <v>E.2.b</v>
          </cell>
          <cell r="Q5650" t="str">
            <v>Sopravvenienze e insussistenze passive v/terzi relative al personale - dirigenza non medica</v>
          </cell>
          <cell r="V5650">
            <v>0</v>
          </cell>
          <cell r="W5650">
            <v>0</v>
          </cell>
          <cell r="X5650">
            <v>0</v>
          </cell>
        </row>
        <row r="5651">
          <cell r="J5651" t="str">
            <v>INPUTE.2.b</v>
          </cell>
          <cell r="P5651" t="str">
            <v>E.2.b</v>
          </cell>
          <cell r="Q5651" t="str">
            <v>Sopravvenienze passive v/terzi relative al personale - dirigenza non medica</v>
          </cell>
          <cell r="V5651">
            <v>0</v>
          </cell>
          <cell r="W5651">
            <v>0</v>
          </cell>
          <cell r="X5651">
            <v>0</v>
          </cell>
        </row>
        <row r="5652">
          <cell r="J5652" t="str">
            <v>INPUTE.2.b</v>
          </cell>
          <cell r="P5652" t="str">
            <v>E.2.b</v>
          </cell>
          <cell r="Q5652" t="str">
            <v>Insussistenze passive v/terzi relative al personale - dirigenza non medica</v>
          </cell>
          <cell r="V5652">
            <v>0</v>
          </cell>
          <cell r="W5652">
            <v>0</v>
          </cell>
          <cell r="X5652">
            <v>0</v>
          </cell>
        </row>
        <row r="5653">
          <cell r="J5653" t="str">
            <v>TOTALE.2.b</v>
          </cell>
          <cell r="P5653" t="str">
            <v>E.2.b</v>
          </cell>
          <cell r="Q5653" t="str">
            <v>Sopravvenienze e insussistenze passive v/terzi relative al personale - comparto</v>
          </cell>
          <cell r="V5653">
            <v>0</v>
          </cell>
          <cell r="W5653">
            <v>0</v>
          </cell>
          <cell r="X5653">
            <v>0</v>
          </cell>
        </row>
        <row r="5654">
          <cell r="J5654" t="str">
            <v>INPUTE.2.b</v>
          </cell>
          <cell r="P5654" t="str">
            <v>E.2.b</v>
          </cell>
          <cell r="Q5654" t="str">
            <v>Sopravvenienze passive v/terzi relative al personale - comparto</v>
          </cell>
          <cell r="V5654">
            <v>0</v>
          </cell>
          <cell r="W5654">
            <v>0</v>
          </cell>
          <cell r="X5654">
            <v>0</v>
          </cell>
        </row>
        <row r="5655">
          <cell r="J5655" t="str">
            <v>INPUTE.2.b</v>
          </cell>
          <cell r="P5655" t="str">
            <v>E.2.b</v>
          </cell>
          <cell r="Q5655" t="str">
            <v>Insussistenze passive v/terzi relative al personale - comparto</v>
          </cell>
          <cell r="V5655">
            <v>0</v>
          </cell>
          <cell r="W5655">
            <v>0</v>
          </cell>
          <cell r="X5655">
            <v>0</v>
          </cell>
        </row>
        <row r="5656">
          <cell r="J5656" t="str">
            <v>TOTALE.2.b</v>
          </cell>
          <cell r="P5656" t="str">
            <v>E.2.b</v>
          </cell>
          <cell r="Q5656" t="str">
            <v>Sopravvenienze e insussistenze passive v/terzi relative alle convenzioni con medici di base</v>
          </cell>
          <cell r="V5656">
            <v>0</v>
          </cell>
          <cell r="W5656">
            <v>0</v>
          </cell>
          <cell r="X5656">
            <v>0</v>
          </cell>
        </row>
        <row r="5657">
          <cell r="J5657" t="str">
            <v>INPUTE.2.b</v>
          </cell>
          <cell r="P5657" t="str">
            <v>E.2.b</v>
          </cell>
          <cell r="Q5657" t="str">
            <v>Sopravvenienze passive v/terzi relative alle convenzioni con medici di base</v>
          </cell>
          <cell r="V5657">
            <v>0</v>
          </cell>
          <cell r="W5657">
            <v>0</v>
          </cell>
          <cell r="X5657">
            <v>0</v>
          </cell>
        </row>
        <row r="5658">
          <cell r="J5658" t="str">
            <v>INPUTE.2.b</v>
          </cell>
          <cell r="P5658" t="str">
            <v>E.2.b</v>
          </cell>
          <cell r="Q5658" t="str">
            <v>Insussistenze passive v/terzi relative alle convenzioni con medici di base</v>
          </cell>
          <cell r="V5658">
            <v>0</v>
          </cell>
          <cell r="W5658">
            <v>0</v>
          </cell>
          <cell r="X5658">
            <v>0</v>
          </cell>
        </row>
        <row r="5659">
          <cell r="J5659" t="str">
            <v>TOTALE.2.b</v>
          </cell>
          <cell r="P5659" t="str">
            <v>E.2.b</v>
          </cell>
          <cell r="Q5659" t="str">
            <v>Sopravvenienze e insussistenze passive v/terzi relative alle convenzioni per la specialistica</v>
          </cell>
          <cell r="V5659">
            <v>0</v>
          </cell>
          <cell r="W5659">
            <v>0</v>
          </cell>
          <cell r="X5659">
            <v>0</v>
          </cell>
        </row>
        <row r="5660">
          <cell r="J5660" t="str">
            <v>INPUTE.2.b</v>
          </cell>
          <cell r="P5660" t="str">
            <v>E.2.b</v>
          </cell>
          <cell r="Q5660" t="str">
            <v>Sopravvenienze passive v/terzi relative alle convenzioni per la specialistica</v>
          </cell>
          <cell r="V5660">
            <v>0</v>
          </cell>
          <cell r="W5660">
            <v>0</v>
          </cell>
          <cell r="X5660">
            <v>0</v>
          </cell>
        </row>
        <row r="5661">
          <cell r="J5661" t="str">
            <v>INPUTE.2.b</v>
          </cell>
          <cell r="P5661" t="str">
            <v>E.2.b</v>
          </cell>
          <cell r="Q5661" t="str">
            <v>Insussistenze passive v/terzi relative alle convenzioni per la specialistica</v>
          </cell>
          <cell r="V5661">
            <v>0</v>
          </cell>
          <cell r="W5661">
            <v>0</v>
          </cell>
          <cell r="X5661">
            <v>0</v>
          </cell>
        </row>
        <row r="5662">
          <cell r="J5662" t="str">
            <v>TOTALE.2.b</v>
          </cell>
          <cell r="P5662" t="str">
            <v>E.2.b</v>
          </cell>
          <cell r="Q5662" t="str">
            <v>Sopravvenienze e insussistenze passive v/terzi relative all'acquisto prestaz. sanitarie da operatori accreditati</v>
          </cell>
          <cell r="V5662">
            <v>0</v>
          </cell>
          <cell r="W5662">
            <v>0</v>
          </cell>
          <cell r="X5662">
            <v>0</v>
          </cell>
        </row>
        <row r="5663">
          <cell r="J5663" t="str">
            <v>INPUTE.2.b</v>
          </cell>
          <cell r="P5663" t="str">
            <v>E.2.b</v>
          </cell>
          <cell r="Q5663" t="str">
            <v>Sopravvenienze passive v/terzi relative all'acquisto prestaz. sanitarie da operatori accreditati</v>
          </cell>
          <cell r="V5663">
            <v>0</v>
          </cell>
          <cell r="W5663">
            <v>0</v>
          </cell>
          <cell r="X5663">
            <v>0</v>
          </cell>
        </row>
        <row r="5664">
          <cell r="J5664" t="str">
            <v>INPUTE.2.b</v>
          </cell>
          <cell r="P5664" t="str">
            <v>E.2.b</v>
          </cell>
          <cell r="Q5664" t="str">
            <v>Insussistenze passive v/terzi relative all'acquisto prestaz. sanitarie da operatori accreditati</v>
          </cell>
          <cell r="V5664">
            <v>0</v>
          </cell>
          <cell r="W5664">
            <v>0</v>
          </cell>
          <cell r="X5664">
            <v>0</v>
          </cell>
        </row>
        <row r="5665">
          <cell r="J5665" t="str">
            <v>TOTALE.2.b</v>
          </cell>
          <cell r="P5665" t="str">
            <v>E.2.b</v>
          </cell>
          <cell r="Q5665" t="str">
            <v>Sopravvenienze e insussistenze passive v/terzi relative all'acquisto di beni e servizi</v>
          </cell>
          <cell r="V5665">
            <v>0</v>
          </cell>
          <cell r="W5665">
            <v>0</v>
          </cell>
          <cell r="X5665">
            <v>0</v>
          </cell>
        </row>
        <row r="5666">
          <cell r="J5666" t="str">
            <v>INPUTE.2.b</v>
          </cell>
          <cell r="P5666" t="str">
            <v>E.2.b</v>
          </cell>
          <cell r="Q5666" t="str">
            <v>Sopravvenienze passive v/terzi relative all'acquisto di beni e servizi</v>
          </cell>
          <cell r="V5666">
            <v>0</v>
          </cell>
          <cell r="W5666">
            <v>0</v>
          </cell>
          <cell r="X5666">
            <v>0</v>
          </cell>
        </row>
        <row r="5667">
          <cell r="J5667" t="str">
            <v>INPUTE.2.b</v>
          </cell>
          <cell r="P5667" t="str">
            <v>E.2.b</v>
          </cell>
          <cell r="Q5667" t="str">
            <v>Insussistenze passive v/terzi relative all'acquisto di beni e servizi</v>
          </cell>
          <cell r="V5667">
            <v>0</v>
          </cell>
          <cell r="W5667">
            <v>0</v>
          </cell>
          <cell r="X5667">
            <v>0</v>
          </cell>
        </row>
        <row r="5668">
          <cell r="J5668" t="str">
            <v>TOTALE.2.b</v>
          </cell>
          <cell r="P5668" t="str">
            <v>E.2.b</v>
          </cell>
          <cell r="Q5668" t="str">
            <v>(Altre sopravvenienze passive v/terzi)</v>
          </cell>
          <cell r="V5668">
            <v>113000</v>
          </cell>
          <cell r="W5668">
            <v>0</v>
          </cell>
          <cell r="X5668">
            <v>0</v>
          </cell>
        </row>
        <row r="5669">
          <cell r="J5669" t="str">
            <v>INPUTE.2.b</v>
          </cell>
          <cell r="P5669" t="str">
            <v>E.2.b</v>
          </cell>
          <cell r="Q5669" t="str">
            <v>(Altre sopravvenienze passive v/terzi)</v>
          </cell>
          <cell r="V5669">
            <v>0</v>
          </cell>
          <cell r="W5669">
            <v>0</v>
          </cell>
          <cell r="X5669">
            <v>0</v>
          </cell>
        </row>
        <row r="5670">
          <cell r="J5670" t="str">
            <v>INPUTE.2.b</v>
          </cell>
          <cell r="P5670" t="str">
            <v>E.2.b</v>
          </cell>
          <cell r="Q5670" t="str">
            <v>(Altre Insussistenze passive v/terzi)</v>
          </cell>
          <cell r="V5670">
            <v>0</v>
          </cell>
          <cell r="W5670">
            <v>0</v>
          </cell>
          <cell r="X5670">
            <v>0</v>
          </cell>
        </row>
        <row r="5671">
          <cell r="J5671" t="str">
            <v>INPUTE.2.b</v>
          </cell>
          <cell r="P5671" t="str">
            <v>E.2.b</v>
          </cell>
          <cell r="Q5671" t="str">
            <v xml:space="preserve"> Insussistenze passive per quote F.S. vincolato</v>
          </cell>
          <cell r="V5671">
            <v>0</v>
          </cell>
          <cell r="W5671">
            <v>0</v>
          </cell>
          <cell r="X5671">
            <v>0</v>
          </cell>
        </row>
        <row r="5672">
          <cell r="J5672" t="str">
            <v>INPUTE.2.b</v>
          </cell>
          <cell r="P5672" t="str">
            <v>E.2.b</v>
          </cell>
          <cell r="Q5672" t="str">
            <v>(Altri oneri Straordinari)</v>
          </cell>
          <cell r="V5672">
            <v>8000</v>
          </cell>
          <cell r="W5672">
            <v>126381</v>
          </cell>
          <cell r="X5672">
            <v>0</v>
          </cell>
        </row>
        <row r="5673">
          <cell r="J5673" t="str">
            <v>TOTAL</v>
          </cell>
          <cell r="Q5673" t="str">
            <v>(Y. IMPOSTE E TASSE)</v>
          </cell>
          <cell r="V5673">
            <v>360000</v>
          </cell>
          <cell r="W5673">
            <v>371167</v>
          </cell>
          <cell r="X5673">
            <v>0</v>
          </cell>
        </row>
        <row r="5674">
          <cell r="J5674" t="str">
            <v>INPUTY.1.a</v>
          </cell>
          <cell r="P5674" t="str">
            <v>Y.1.a</v>
          </cell>
          <cell r="Q5674" t="str">
            <v>(IRAP relativa a personale dipendente)</v>
          </cell>
          <cell r="V5674">
            <v>0</v>
          </cell>
          <cell r="W5674">
            <v>4559</v>
          </cell>
          <cell r="X5674">
            <v>0</v>
          </cell>
        </row>
        <row r="5675">
          <cell r="J5675" t="str">
            <v>INPUTY.1.b</v>
          </cell>
          <cell r="P5675" t="str">
            <v>Y.1.b</v>
          </cell>
          <cell r="Q5675" t="str">
            <v>(IRAP relativa a collaboratori e personale assimilato a lavoro dipendente)</v>
          </cell>
          <cell r="V5675">
            <v>360000</v>
          </cell>
          <cell r="W5675">
            <v>366608</v>
          </cell>
          <cell r="X5675">
            <v>0</v>
          </cell>
        </row>
        <row r="5676">
          <cell r="J5676" t="str">
            <v>INPUTY.1.c</v>
          </cell>
          <cell r="P5676" t="str">
            <v>Y.1.c</v>
          </cell>
          <cell r="Q5676" t="str">
            <v>(IRAP relativa ad attività di libera professione (intramoenia))</v>
          </cell>
          <cell r="V5676">
            <v>0</v>
          </cell>
          <cell r="W5676">
            <v>0</v>
          </cell>
          <cell r="X5676">
            <v>0</v>
          </cell>
        </row>
        <row r="5677">
          <cell r="J5677" t="str">
            <v>INPUTY.1.d</v>
          </cell>
          <cell r="P5677" t="str">
            <v>Y.1.d</v>
          </cell>
          <cell r="Q5677" t="str">
            <v>(IRAP relativa ad attività commerciali)</v>
          </cell>
          <cell r="V5677">
            <v>0</v>
          </cell>
          <cell r="W5677">
            <v>0</v>
          </cell>
          <cell r="X5677">
            <v>0</v>
          </cell>
        </row>
        <row r="5678">
          <cell r="J5678" t="str">
            <v>INPUTY2</v>
          </cell>
          <cell r="P5678" t="str">
            <v>Y2</v>
          </cell>
          <cell r="Q5678" t="str">
            <v>(IRES su attività istituzionale)</v>
          </cell>
          <cell r="V5678">
            <v>0</v>
          </cell>
          <cell r="W5678">
            <v>0</v>
          </cell>
          <cell r="X5678">
            <v>0</v>
          </cell>
        </row>
        <row r="5679">
          <cell r="J5679" t="str">
            <v>INPUTY2</v>
          </cell>
          <cell r="P5679" t="str">
            <v>Y2</v>
          </cell>
          <cell r="Q5679" t="str">
            <v>(IRES su attività commerciale)</v>
          </cell>
          <cell r="V5679">
            <v>0</v>
          </cell>
          <cell r="W5679">
            <v>0</v>
          </cell>
          <cell r="X5679">
            <v>0</v>
          </cell>
        </row>
        <row r="5680">
          <cell r="J5680" t="str">
            <v>INPUTY3</v>
          </cell>
          <cell r="P5680" t="str">
            <v>Y3</v>
          </cell>
          <cell r="Q5680" t="str">
            <v>(Accantonamento a F.do Imposte (Accertamenti, condoni, ecc.))</v>
          </cell>
          <cell r="V5680">
            <v>0</v>
          </cell>
          <cell r="W5680">
            <v>0</v>
          </cell>
          <cell r="X5680">
            <v>0</v>
          </cell>
        </row>
        <row r="5681">
          <cell r="J5681" t="str">
            <v>TOTAL</v>
          </cell>
          <cell r="Q5681" t="str">
            <v>(RISULTATO ECONOMICO)</v>
          </cell>
          <cell r="V5681">
            <v>0</v>
          </cell>
          <cell r="W5681">
            <v>0</v>
          </cell>
          <cell r="X5681">
            <v>0</v>
          </cell>
        </row>
      </sheetData>
      <sheetData sheetId="4">
        <row r="21">
          <cell r="A21" t="str">
            <v>A.1.d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tabSelected="1" zoomScale="85" zoomScaleNormal="85" workbookViewId="0">
      <selection activeCell="B26" sqref="B26"/>
    </sheetView>
  </sheetViews>
  <sheetFormatPr defaultRowHeight="14.4" x14ac:dyDescent="0.3"/>
  <cols>
    <col min="2" max="2" width="79.88671875" customWidth="1"/>
    <col min="3" max="8" width="15" customWidth="1"/>
  </cols>
  <sheetData>
    <row r="1" spans="1:8" ht="15.6" x14ac:dyDescent="0.3">
      <c r="A1" s="70"/>
      <c r="B1" s="2" t="str">
        <f>"Bilancio Preventivo (D.Lgs. 23/6/2011 - n. 118) Anno: " &amp;[2]Info!B3</f>
        <v>Bilancio Preventivo (D.Lgs. 23/6/2011 - n. 118) Anno: 2019</v>
      </c>
      <c r="C1" s="2"/>
      <c r="D1" s="71"/>
      <c r="E1" s="71"/>
      <c r="F1" s="71"/>
      <c r="G1" s="71"/>
      <c r="H1" s="71"/>
    </row>
    <row r="2" spans="1:8" ht="19.2" x14ac:dyDescent="0.3">
      <c r="A2" s="70"/>
      <c r="B2" s="3" t="s">
        <v>0</v>
      </c>
      <c r="C2" s="71"/>
      <c r="D2" s="71"/>
      <c r="E2" s="71"/>
      <c r="F2" s="71"/>
      <c r="G2" s="71"/>
      <c r="H2" s="71"/>
    </row>
    <row r="3" spans="1:8" ht="17.399999999999999" x14ac:dyDescent="0.3">
      <c r="A3" s="4"/>
      <c r="B3" s="5" t="str">
        <f>+[2]Info!B2 &amp; "  "  &amp;+[2]Info!C2</f>
        <v>923  FONDAZIONE ISTITUTO NEUROLOGICO BESTA - MI</v>
      </c>
      <c r="C3" s="71"/>
      <c r="D3" s="71"/>
      <c r="E3" s="71"/>
      <c r="F3" s="71"/>
      <c r="G3" s="71"/>
      <c r="H3" s="71"/>
    </row>
    <row r="4" spans="1:8" ht="19.2" x14ac:dyDescent="0.3">
      <c r="A4" s="70"/>
      <c r="B4" s="6" t="str">
        <f xml:space="preserve"> "Dati in €. - Anno: " &amp; [2]Info!B3 &amp;  " - Trimestre: " &amp; [2]Info!B5</f>
        <v>Dati in €. - Anno: 2019 - Trimestre: Consuntivo</v>
      </c>
      <c r="C4" s="71"/>
      <c r="D4" s="71"/>
      <c r="E4" s="71"/>
      <c r="F4" s="71"/>
      <c r="G4" s="71"/>
      <c r="H4" s="71"/>
    </row>
    <row r="5" spans="1:8" ht="60" x14ac:dyDescent="0.3">
      <c r="A5" s="7" t="s">
        <v>1</v>
      </c>
      <c r="B5" s="8" t="s">
        <v>2</v>
      </c>
      <c r="C5" s="72" t="str">
        <f>"Bilancio Consuntivo Complessivo " &amp; ([2]Info!$B$3)-1</f>
        <v>Bilancio Consuntivo Complessivo 2018</v>
      </c>
      <c r="D5" s="72" t="str">
        <f>"Bilancio Consuntivo attività sanitaria " &amp; ([2]Info!$B$3)-1</f>
        <v>Bilancio Consuntivo attività sanitaria 2018</v>
      </c>
      <c r="E5" s="72" t="str">
        <f>"Bilancio Consuntivo attività ricerca " &amp; ([2]Info!$B$3)-1</f>
        <v>Bilancio Consuntivo attività ricerca 2018</v>
      </c>
      <c r="F5" s="9" t="str">
        <f>"Bilancio Consuntivo Complessivo " &amp; ([2]Info!$B$3)</f>
        <v>Bilancio Consuntivo Complessivo 2019</v>
      </c>
      <c r="G5" s="9" t="str">
        <f>"Bilancio Consuntivo attività sanitaria" &amp; ([2]Info!$B$3)</f>
        <v>Bilancio Consuntivo attività sanitaria2019</v>
      </c>
      <c r="H5" s="9" t="str">
        <f>"Bilancio Consuntivo attività ricerca " &amp; ([2]Info!$B$3)</f>
        <v>Bilancio Consuntivo attività ricerca 2019</v>
      </c>
    </row>
    <row r="6" spans="1:8" x14ac:dyDescent="0.3">
      <c r="A6" s="10" t="s">
        <v>3</v>
      </c>
      <c r="B6" s="11" t="s">
        <v>4</v>
      </c>
      <c r="C6" s="12"/>
      <c r="D6" s="12"/>
      <c r="E6" s="12"/>
      <c r="F6" s="12"/>
      <c r="G6" s="12"/>
      <c r="H6" s="12"/>
    </row>
    <row r="7" spans="1:8" x14ac:dyDescent="0.3">
      <c r="A7" s="13" t="s">
        <v>5</v>
      </c>
      <c r="B7" s="14" t="s">
        <v>6</v>
      </c>
      <c r="C7" s="15">
        <f t="shared" ref="C7:H7" ca="1" si="0">+C8+C9+C16+C21</f>
        <v>31402000</v>
      </c>
      <c r="D7" s="15">
        <f t="shared" ca="1" si="0"/>
        <v>20094000</v>
      </c>
      <c r="E7" s="15">
        <f t="shared" ca="1" si="0"/>
        <v>11308000</v>
      </c>
      <c r="F7" s="15">
        <f t="shared" si="0"/>
        <v>28890582</v>
      </c>
      <c r="G7" s="15">
        <f t="shared" si="0"/>
        <v>18045782</v>
      </c>
      <c r="H7" s="15">
        <f t="shared" si="0"/>
        <v>10844800</v>
      </c>
    </row>
    <row r="8" spans="1:8" x14ac:dyDescent="0.3">
      <c r="A8" s="16" t="s">
        <v>7</v>
      </c>
      <c r="B8" s="17" t="s">
        <v>8</v>
      </c>
      <c r="C8" s="18">
        <f ca="1">SUM(D8:E8)</f>
        <v>19005000</v>
      </c>
      <c r="D8" s="18">
        <f ca="1">SUMIF([2]Codifica_CE!$P$2:$X$1421,$A8,[2]Codifica_CE!$V$2:$V$1421)</f>
        <v>19005000</v>
      </c>
      <c r="E8" s="18">
        <f ca="1">SUMIF([2]Codifica_CE!$P$4262:$X$5681,$A8,[2]Codifica_CE!$V$4262:$V$5681)</f>
        <v>0</v>
      </c>
      <c r="F8" s="18">
        <f>SUM(G8:H8)</f>
        <v>16674976</v>
      </c>
      <c r="G8" s="18">
        <f>SUMIF([2]Codifica_CE!$J$2:$J$1421,"INPUT"&amp;$A8,[2]Codifica_CE!$W$2:$W$1421)</f>
        <v>16674976</v>
      </c>
      <c r="H8" s="18">
        <f>SUMIF([2]Codifica_CE!$J$4262:$J$5681,"INPUT"&amp;$A8,[2]Codifica_CE!$W$4262:$W$5681)</f>
        <v>0</v>
      </c>
    </row>
    <row r="9" spans="1:8" x14ac:dyDescent="0.3">
      <c r="A9" s="10" t="s">
        <v>9</v>
      </c>
      <c r="B9" s="19" t="s">
        <v>10</v>
      </c>
      <c r="C9" s="20">
        <f t="shared" ref="C9:E9" ca="1" si="1">SUM(C10:C15)</f>
        <v>3000</v>
      </c>
      <c r="D9" s="20">
        <f t="shared" ca="1" si="1"/>
        <v>0</v>
      </c>
      <c r="E9" s="20">
        <f t="shared" ca="1" si="1"/>
        <v>3000</v>
      </c>
      <c r="F9" s="20">
        <f>SUM(F10:F15)</f>
        <v>70000</v>
      </c>
      <c r="G9" s="20">
        <f>SUM(G10:G15)</f>
        <v>0</v>
      </c>
      <c r="H9" s="20">
        <f>SUM(H10:H15)</f>
        <v>70000</v>
      </c>
    </row>
    <row r="10" spans="1:8" x14ac:dyDescent="0.3">
      <c r="A10" s="21" t="s">
        <v>11</v>
      </c>
      <c r="B10" s="22" t="s">
        <v>12</v>
      </c>
      <c r="C10" s="18">
        <f ca="1">SUM(D10:E10)</f>
        <v>0</v>
      </c>
      <c r="D10" s="18">
        <f ca="1">SUMIF([2]Codifica_CE!$P$2:$X$1421,$A10,[2]Codifica_CE!$V$2:$V$1421)</f>
        <v>0</v>
      </c>
      <c r="E10" s="18">
        <f ca="1">SUMIF([2]Codifica_CE!$P$4262:$X$5681,$A10,[2]Codifica_CE!$V$4262:$V$5681)</f>
        <v>0</v>
      </c>
      <c r="F10" s="18">
        <f>SUM(G10:H10)</f>
        <v>0</v>
      </c>
      <c r="G10" s="18">
        <f>SUMIF([2]Codifica_CE!$J$2:$J$1421,"INPUT"&amp;$A10,[2]Codifica_CE!$W$2:$W$1421)</f>
        <v>0</v>
      </c>
      <c r="H10" s="18">
        <f>SUMIF([2]Codifica_CE!$J$4262:$J$5681,"INPUT"&amp;$A10,[2]Codifica_CE!$W$4262:$W$5681)</f>
        <v>0</v>
      </c>
    </row>
    <row r="11" spans="1:8" x14ac:dyDescent="0.3">
      <c r="A11" s="21" t="s">
        <v>13</v>
      </c>
      <c r="B11" s="22" t="s">
        <v>14</v>
      </c>
      <c r="C11" s="18">
        <f ca="1">SUM(D11:E11)</f>
        <v>0</v>
      </c>
      <c r="D11" s="18">
        <f ca="1">SUMIF([2]Codifica_CE!$P$2:$X$1421,$A11,[2]Codifica_CE!$V$2:$V$1421)</f>
        <v>0</v>
      </c>
      <c r="E11" s="18">
        <f ca="1">SUMIF([2]Codifica_CE!$P$4262:$X$5681,$A11,[2]Codifica_CE!$V$4262:$V$5681)</f>
        <v>0</v>
      </c>
      <c r="F11" s="18">
        <f>SUM(G11:H11)</f>
        <v>0</v>
      </c>
      <c r="G11" s="18">
        <f>SUMIF([2]Codifica_CE!$J$2:$J$1421,"INPUT"&amp;$A11,[2]Codifica_CE!$W$2:$W$1421)</f>
        <v>0</v>
      </c>
      <c r="H11" s="18">
        <f>SUMIF([2]Codifica_CE!$J$4262:$J$5681,"INPUT"&amp;$A11,[2]Codifica_CE!$W$4262:$W$5681)</f>
        <v>0</v>
      </c>
    </row>
    <row r="12" spans="1:8" x14ac:dyDescent="0.3">
      <c r="A12" s="21" t="s">
        <v>15</v>
      </c>
      <c r="B12" s="22" t="s">
        <v>16</v>
      </c>
      <c r="C12" s="18">
        <f ca="1">SUM(D12:E12)</f>
        <v>0</v>
      </c>
      <c r="D12" s="18">
        <f ca="1">SUMIF([2]Codifica_CE!$P$2:$X$1421,$A12,[2]Codifica_CE!$V$2:$V$1421)</f>
        <v>0</v>
      </c>
      <c r="E12" s="18">
        <f ca="1">SUMIF([2]Codifica_CE!$P$4262:$X$5681,$A12,[2]Codifica_CE!$V$4262:$V$5681)</f>
        <v>0</v>
      </c>
      <c r="F12" s="18">
        <f>SUM(G12:H12)</f>
        <v>0</v>
      </c>
      <c r="G12" s="18">
        <f>SUMIF([2]Codifica_CE!$J$2:$J$1421,"INPUT"&amp;$A12,[2]Codifica_CE!$W$2:$W$1421)</f>
        <v>0</v>
      </c>
      <c r="H12" s="18">
        <f>SUMIF([2]Codifica_CE!$J$4262:$J$5681,"INPUT"&amp;$A12,[2]Codifica_CE!$W$4262:$W$5681)</f>
        <v>0</v>
      </c>
    </row>
    <row r="13" spans="1:8" x14ac:dyDescent="0.3">
      <c r="A13" s="21" t="s">
        <v>17</v>
      </c>
      <c r="B13" s="22" t="s">
        <v>18</v>
      </c>
      <c r="C13" s="18">
        <f ca="1">SUM(D13:E13)</f>
        <v>0</v>
      </c>
      <c r="D13" s="18">
        <f ca="1">SUMIF([2]Codifica_CE!$P$2:$X$1421,$A13,[2]Codifica_CE!$V$2:$V$1421)</f>
        <v>0</v>
      </c>
      <c r="E13" s="18">
        <f ca="1">SUMIF([2]Codifica_CE!$P$4262:$X$5681,$A13,[2]Codifica_CE!$V$4262:$V$5681)</f>
        <v>0</v>
      </c>
      <c r="F13" s="18">
        <f>SUM(G13:H13)</f>
        <v>0</v>
      </c>
      <c r="G13" s="18">
        <f>SUMIF([2]Codifica_CE!$J$2:$J$1421,"INPUT"&amp;$A13,[2]Codifica_CE!$W$2:$W$1421)</f>
        <v>0</v>
      </c>
      <c r="H13" s="18">
        <f>SUMIF([2]Codifica_CE!$J$4262:$J$5681,"INPUT"&amp;$A13,[2]Codifica_CE!$W$4262:$W$5681)</f>
        <v>0</v>
      </c>
    </row>
    <row r="14" spans="1:8" x14ac:dyDescent="0.3">
      <c r="A14" s="21" t="s">
        <v>19</v>
      </c>
      <c r="B14" s="22" t="s">
        <v>20</v>
      </c>
      <c r="C14" s="18">
        <f ca="1">SUM(D14:E14)</f>
        <v>0</v>
      </c>
      <c r="D14" s="18">
        <f ca="1">SUMIF([2]Codifica_CE!$P$2:$X$1421,$A14,[2]Codifica_CE!$V$2:$V$1421)</f>
        <v>0</v>
      </c>
      <c r="E14" s="18">
        <f ca="1">SUMIF([2]Codifica_CE!$P$4262:$X$5681,$A14,[2]Codifica_CE!$V$4262:$V$5681)</f>
        <v>0</v>
      </c>
      <c r="F14" s="18">
        <f>SUM(G14:H14)</f>
        <v>70000</v>
      </c>
      <c r="G14" s="18">
        <f>SUMIF([2]Codifica_CE!$J$2:$J$1421,"INPUT"&amp;$A14,[2]Codifica_CE!$W$2:$W$1421)</f>
        <v>0</v>
      </c>
      <c r="H14" s="18">
        <f>SUMIF([2]Codifica_CE!$J$4262:$J$5681,"INPUT"&amp;$A14,[2]Codifica_CE!$W$4262:$W$5681)</f>
        <v>70000</v>
      </c>
    </row>
    <row r="15" spans="1:8" x14ac:dyDescent="0.3">
      <c r="A15" s="21" t="s">
        <v>21</v>
      </c>
      <c r="B15" s="22" t="s">
        <v>22</v>
      </c>
      <c r="C15" s="18">
        <f ca="1">SUM(D15:E15)</f>
        <v>3000</v>
      </c>
      <c r="D15" s="18">
        <f ca="1">SUMIF([2]Codifica_CE!$P$2:$X$1421,$A15,[2]Codifica_CE!$V$2:$V$1421)</f>
        <v>0</v>
      </c>
      <c r="E15" s="18">
        <f ca="1">SUMIF([2]Codifica_CE!$P$4262:$X$5681,$A15,[2]Codifica_CE!$V$4262:$V$5681)</f>
        <v>3000</v>
      </c>
      <c r="F15" s="18">
        <f>SUM(G15:H15)</f>
        <v>0</v>
      </c>
      <c r="G15" s="18">
        <f>SUMIF([2]Codifica_CE!$J$2:$J$1421,"INPUT"&amp;$A15,[2]Codifica_CE!$W$2:$W$1421)</f>
        <v>0</v>
      </c>
      <c r="H15" s="18">
        <f>SUMIF([2]Codifica_CE!$J$4262:$J$5681,"INPUT"&amp;$A15,[2]Codifica_CE!$W$4262:$W$5681)</f>
        <v>0</v>
      </c>
    </row>
    <row r="16" spans="1:8" x14ac:dyDescent="0.3">
      <c r="A16" s="21" t="s">
        <v>23</v>
      </c>
      <c r="B16" s="23" t="s">
        <v>24</v>
      </c>
      <c r="C16" s="20">
        <f t="shared" ref="C16:E16" ca="1" si="2">SUM(C17:C20)</f>
        <v>11305000</v>
      </c>
      <c r="D16" s="20">
        <f t="shared" ca="1" si="2"/>
        <v>0</v>
      </c>
      <c r="E16" s="20">
        <f t="shared" ca="1" si="2"/>
        <v>11305000</v>
      </c>
      <c r="F16" s="20">
        <f>SUM(F17:F20)</f>
        <v>10774800</v>
      </c>
      <c r="G16" s="20">
        <f>SUM(G17:G20)</f>
        <v>0</v>
      </c>
      <c r="H16" s="20">
        <f>SUM(H17:H20)</f>
        <v>10774800</v>
      </c>
    </row>
    <row r="17" spans="1:8" x14ac:dyDescent="0.3">
      <c r="A17" s="21" t="s">
        <v>25</v>
      </c>
      <c r="B17" s="22" t="s">
        <v>26</v>
      </c>
      <c r="C17" s="18">
        <f ca="1">SUM(D17:E17)</f>
        <v>4439000</v>
      </c>
      <c r="D17" s="18">
        <f ca="1">SUMIF([2]Codifica_CE!$P$2:$X$1421,$A17,[2]Codifica_CE!$V$2:$V$1421)</f>
        <v>0</v>
      </c>
      <c r="E17" s="18">
        <f ca="1">SUMIF([2]Codifica_CE!$P$4262:$X$5681,$A17,[2]Codifica_CE!$V$4262:$V$5681)</f>
        <v>4439000</v>
      </c>
      <c r="F17" s="18">
        <f>SUM(G17:H17)</f>
        <v>6059460</v>
      </c>
      <c r="G17" s="18">
        <f>SUMIF([2]Codifica_CE!$J$2:$J$1421,"INPUT"&amp;$A17,[2]Codifica_CE!$W$2:$W$1421)</f>
        <v>0</v>
      </c>
      <c r="H17" s="18">
        <f>SUMIF([2]Codifica_CE!$J$4262:$J$5681,"INPUT"&amp;$A17,[2]Codifica_CE!$W$4262:$W$5681)</f>
        <v>6059460</v>
      </c>
    </row>
    <row r="18" spans="1:8" x14ac:dyDescent="0.3">
      <c r="A18" s="21" t="s">
        <v>27</v>
      </c>
      <c r="B18" s="22" t="s">
        <v>28</v>
      </c>
      <c r="C18" s="18">
        <f ca="1">SUM(D18:E18)</f>
        <v>4571000</v>
      </c>
      <c r="D18" s="18">
        <f ca="1">SUMIF([2]Codifica_CE!$P$2:$X$1421,$A18,[2]Codifica_CE!$V$2:$V$1421)</f>
        <v>0</v>
      </c>
      <c r="E18" s="18">
        <f ca="1">SUMIF([2]Codifica_CE!$P$4262:$X$5681,$A18,[2]Codifica_CE!$V$4262:$V$5681)</f>
        <v>4571000</v>
      </c>
      <c r="F18" s="18">
        <f>SUM(G18:H18)</f>
        <v>1601809</v>
      </c>
      <c r="G18" s="18">
        <f>SUMIF([2]Codifica_CE!$J$2:$J$1421,"INPUT"&amp;$A18,[2]Codifica_CE!$W$2:$W$1421)</f>
        <v>0</v>
      </c>
      <c r="H18" s="18">
        <f>SUMIF([2]Codifica_CE!$J$4262:$J$5681,"INPUT"&amp;$A18,[2]Codifica_CE!$W$4262:$W$5681)</f>
        <v>1601809</v>
      </c>
    </row>
    <row r="19" spans="1:8" x14ac:dyDescent="0.3">
      <c r="A19" s="21" t="s">
        <v>29</v>
      </c>
      <c r="B19" s="22" t="s">
        <v>30</v>
      </c>
      <c r="C19" s="18">
        <f ca="1">SUM(D19:E19)</f>
        <v>132000</v>
      </c>
      <c r="D19" s="18">
        <f ca="1">SUMIF([2]Codifica_CE!$P$2:$X$1421,$A19,[2]Codifica_CE!$V$2:$V$1421)</f>
        <v>0</v>
      </c>
      <c r="E19" s="18">
        <f ca="1">SUMIF([2]Codifica_CE!$P$4262:$X$5681,$A19,[2]Codifica_CE!$V$4262:$V$5681)</f>
        <v>132000</v>
      </c>
      <c r="F19" s="18">
        <f>SUM(G19:H19)</f>
        <v>115000</v>
      </c>
      <c r="G19" s="18">
        <f>SUMIF([2]Codifica_CE!$J$2:$J$1421,"INPUT"&amp;$A19,[2]Codifica_CE!$W$2:$W$1421)</f>
        <v>0</v>
      </c>
      <c r="H19" s="18">
        <f>SUMIF([2]Codifica_CE!$J$4262:$J$5681,"INPUT"&amp;$A19,[2]Codifica_CE!$W$4262:$W$5681)</f>
        <v>115000</v>
      </c>
    </row>
    <row r="20" spans="1:8" x14ac:dyDescent="0.3">
      <c r="A20" s="21" t="s">
        <v>31</v>
      </c>
      <c r="B20" s="22" t="s">
        <v>32</v>
      </c>
      <c r="C20" s="18">
        <f ca="1">SUM(D20:E20)</f>
        <v>2163000</v>
      </c>
      <c r="D20" s="18">
        <f ca="1">SUMIF([2]Codifica_CE!$P$2:$X$1421,$A20,[2]Codifica_CE!$V$2:$V$1421)</f>
        <v>0</v>
      </c>
      <c r="E20" s="18">
        <f ca="1">SUMIF([2]Codifica_CE!$P$4262:$X$5681,$A20,[2]Codifica_CE!$V$4262:$V$5681)</f>
        <v>2163000</v>
      </c>
      <c r="F20" s="18">
        <f>SUM(G20:H20)</f>
        <v>2998531</v>
      </c>
      <c r="G20" s="18">
        <f>SUMIF([2]Codifica_CE!$J$2:$J$1421,"INPUT"&amp;$A20,[2]Codifica_CE!$W$2:$W$1421)</f>
        <v>0</v>
      </c>
      <c r="H20" s="18">
        <f>SUMIF([2]Codifica_CE!$J$4262:$J$5681,"INPUT"&amp;$A20,[2]Codifica_CE!$W$4262:$W$5681)</f>
        <v>2998531</v>
      </c>
    </row>
    <row r="21" spans="1:8" x14ac:dyDescent="0.3">
      <c r="A21" s="21" t="s">
        <v>33</v>
      </c>
      <c r="B21" s="23" t="s">
        <v>34</v>
      </c>
      <c r="C21" s="20">
        <f ca="1">SUM(D21:E21)</f>
        <v>1089000</v>
      </c>
      <c r="D21" s="30">
        <f ca="1">SUMIF([2]Codifica_CE!$P$2:$X$1421,[2]CE!$A21,[2]Codifica_CE!$V$2:$V$1421)</f>
        <v>1089000</v>
      </c>
      <c r="E21" s="30">
        <f ca="1">SUMIF([2]Codifica_CE!$P$4262:$X$5681,[2]CE!$A21,[2]Codifica_CE!$V$4262:$V$5681)</f>
        <v>0</v>
      </c>
      <c r="F21" s="20">
        <f>SUM(G21:H21)</f>
        <v>1370806</v>
      </c>
      <c r="G21" s="30">
        <f>SUMIF([2]Codifica_CE!$J$2:$J$1421,"INPUT"&amp;$A21,[2]Codifica_CE!$W$2:$W$1421)</f>
        <v>1370806</v>
      </c>
      <c r="H21" s="30">
        <f>SUMIF([2]Codifica_CE!$J$4262:$J$5681,"INPUT"&amp;$A21,[2]Codifica_CE!$W$4262:$W$5681)</f>
        <v>0</v>
      </c>
    </row>
    <row r="22" spans="1:8" x14ac:dyDescent="0.3">
      <c r="A22" s="13" t="s">
        <v>35</v>
      </c>
      <c r="B22" s="24" t="s">
        <v>36</v>
      </c>
      <c r="C22" s="20">
        <f ca="1">SUM(D22:E22)</f>
        <v>32000</v>
      </c>
      <c r="D22" s="30">
        <f ca="1">SUMIF([2]Codifica_CE!$P$2:$X$1421,$A22,[2]Codifica_CE!$V$2:$V$1421)</f>
        <v>22000</v>
      </c>
      <c r="E22" s="30">
        <f ca="1">SUMIF([2]Codifica_CE!$P$4262:$X$5681,$A22,[2]Codifica_CE!$V$4262:$V$5681)</f>
        <v>10000</v>
      </c>
      <c r="F22" s="20">
        <f>SUM(G22:H22)</f>
        <v>7130</v>
      </c>
      <c r="G22" s="30">
        <f>SUMIF([2]Codifica_CE!$J$2:$J$1421,"INPUT"&amp;$A22,[2]Codifica_CE!$W$2:$W$1421)</f>
        <v>0</v>
      </c>
      <c r="H22" s="30">
        <f>SUMIF([2]Codifica_CE!$J$4262:$J$5681,"INPUT"&amp;$A22,[2]Codifica_CE!$W$4262:$W$5681)</f>
        <v>7130</v>
      </c>
    </row>
    <row r="23" spans="1:8" x14ac:dyDescent="0.3">
      <c r="A23" s="13" t="s">
        <v>37</v>
      </c>
      <c r="B23" s="24" t="s">
        <v>38</v>
      </c>
      <c r="C23" s="20">
        <f ca="1">SUM(D23:E23)</f>
        <v>5336000</v>
      </c>
      <c r="D23" s="30">
        <f ca="1">SUMIF([2]Codifica_CE!$P$2:$X$1421,$A23,[2]Codifica_CE!$V$2:$V$1421)</f>
        <v>1059000</v>
      </c>
      <c r="E23" s="30">
        <f ca="1">SUMIF([2]Codifica_CE!$P$4262:$X$5681,$A23,[2]Codifica_CE!$V$4262:$V$5681)</f>
        <v>4277000</v>
      </c>
      <c r="F23" s="20">
        <f>SUM(G23:H23)</f>
        <v>8264458</v>
      </c>
      <c r="G23" s="30">
        <f>SUMIF([2]Codifica_CE!$J$2:$J$1421,"INPUT"&amp;$A23,[2]Codifica_CE!$W$2:$W$1421)</f>
        <v>898399</v>
      </c>
      <c r="H23" s="30">
        <f>SUMIF([2]Codifica_CE!$J$4262:$J$5681,"INPUT"&amp;$A23,[2]Codifica_CE!$W$4262:$W$5681)</f>
        <v>7366059</v>
      </c>
    </row>
    <row r="24" spans="1:8" x14ac:dyDescent="0.3">
      <c r="A24" s="13" t="s">
        <v>39</v>
      </c>
      <c r="B24" s="24" t="s">
        <v>40</v>
      </c>
      <c r="C24" s="20">
        <f t="shared" ref="C24:H24" ca="1" si="3">SUM(C25:C27)</f>
        <v>71835000</v>
      </c>
      <c r="D24" s="20">
        <f t="shared" ca="1" si="3"/>
        <v>71835000</v>
      </c>
      <c r="E24" s="20">
        <f t="shared" ca="1" si="3"/>
        <v>0</v>
      </c>
      <c r="F24" s="20">
        <f t="shared" si="3"/>
        <v>75483635</v>
      </c>
      <c r="G24" s="20">
        <f t="shared" si="3"/>
        <v>75483635</v>
      </c>
      <c r="H24" s="20">
        <f t="shared" si="3"/>
        <v>0</v>
      </c>
    </row>
    <row r="25" spans="1:8" x14ac:dyDescent="0.3">
      <c r="A25" s="21" t="s">
        <v>41</v>
      </c>
      <c r="B25" s="23" t="s">
        <v>42</v>
      </c>
      <c r="C25" s="73">
        <f ca="1">SUM(D25:E25)</f>
        <v>63780000</v>
      </c>
      <c r="D25" s="18">
        <f ca="1">SUMIF([2]Codifica_CE!$P$2:$X$1421,$A25,[2]Codifica_CE!$V$2:$V$1421)</f>
        <v>63780000</v>
      </c>
      <c r="E25" s="18">
        <f ca="1">SUMIF([2]Codifica_CE!$P$4262:$X$5681,$A25,[2]Codifica_CE!$V$4262:$V$5681)</f>
        <v>0</v>
      </c>
      <c r="F25" s="73">
        <f>SUM(G25:H25)</f>
        <v>67303868</v>
      </c>
      <c r="G25" s="18">
        <f>SUMIF([2]Codifica_CE!$J$2:$J$1421,"INPUT"&amp;$A25,[2]Codifica_CE!$W$2:$W$1421)</f>
        <v>67303868</v>
      </c>
      <c r="H25" s="18">
        <f>SUMIF([2]Codifica_CE!$J$4262:$J$5681,"INPUT"&amp;$A25,[2]Codifica_CE!$W$4262:$W$5681)</f>
        <v>0</v>
      </c>
    </row>
    <row r="26" spans="1:8" x14ac:dyDescent="0.3">
      <c r="A26" s="21" t="s">
        <v>43</v>
      </c>
      <c r="B26" s="23" t="s">
        <v>44</v>
      </c>
      <c r="C26" s="73">
        <f ca="1">SUM(D26:E26)</f>
        <v>7614000</v>
      </c>
      <c r="D26" s="18">
        <f ca="1">SUMIF([2]Codifica_CE!$P$2:$X$1421,$A26,[2]Codifica_CE!$V$2:$V$1421)</f>
        <v>7614000</v>
      </c>
      <c r="E26" s="18">
        <f ca="1">SUMIF([2]Codifica_CE!$P$4262:$X$5681,$A26,[2]Codifica_CE!$V$4262:$V$5681)</f>
        <v>0</v>
      </c>
      <c r="F26" s="73">
        <f>SUM(G26:H26)</f>
        <v>7786882</v>
      </c>
      <c r="G26" s="18">
        <f>SUMIF([2]Codifica_CE!$J$2:$J$1421,"INPUT"&amp;$A26,[2]Codifica_CE!$W$2:$W$1421)</f>
        <v>7786882</v>
      </c>
      <c r="H26" s="18">
        <f>SUMIF([2]Codifica_CE!$J$4262:$J$5681,"INPUT"&amp;$A26,[2]Codifica_CE!$W$4262:$W$5681)</f>
        <v>0</v>
      </c>
    </row>
    <row r="27" spans="1:8" x14ac:dyDescent="0.3">
      <c r="A27" s="21" t="s">
        <v>45</v>
      </c>
      <c r="B27" s="23" t="s">
        <v>46</v>
      </c>
      <c r="C27" s="73">
        <f ca="1">SUM(D27:E27)</f>
        <v>441000</v>
      </c>
      <c r="D27" s="18">
        <f ca="1">SUMIF([2]Codifica_CE!$P$2:$X$1421,$A27,[2]Codifica_CE!$V$2:$V$1421)</f>
        <v>441000</v>
      </c>
      <c r="E27" s="18">
        <f ca="1">SUMIF([2]Codifica_CE!$P$4262:$X$5681,$A27,[2]Codifica_CE!$V$4262:$V$5681)</f>
        <v>0</v>
      </c>
      <c r="F27" s="73">
        <f>SUM(G27:H27)</f>
        <v>392885</v>
      </c>
      <c r="G27" s="18">
        <f>SUMIF([2]Codifica_CE!$J$2:$J$1421,"INPUT"&amp;$A27,[2]Codifica_CE!$W$2:$W$1421)</f>
        <v>392885</v>
      </c>
      <c r="H27" s="18">
        <f>SUMIF([2]Codifica_CE!$J$4262:$J$5681,"INPUT"&amp;$A27,[2]Codifica_CE!$W$4262:$W$5681)</f>
        <v>0</v>
      </c>
    </row>
    <row r="28" spans="1:8" x14ac:dyDescent="0.3">
      <c r="A28" s="13" t="s">
        <v>47</v>
      </c>
      <c r="B28" s="24" t="s">
        <v>48</v>
      </c>
      <c r="C28" s="20">
        <f ca="1">SUM(D28:E28)</f>
        <v>1025000</v>
      </c>
      <c r="D28" s="30">
        <f ca="1">SUMIF([2]Codifica_CE!$P$2:$X$1421,$A28,[2]Codifica_CE!$V$2:$V$1421)</f>
        <v>1024000</v>
      </c>
      <c r="E28" s="30">
        <f ca="1">SUMIF([2]Codifica_CE!$P$4262:$X$5681,$A28,[2]Codifica_CE!$V$4262:$V$5681)</f>
        <v>1000</v>
      </c>
      <c r="F28" s="20">
        <f>SUM(G28:H28)</f>
        <v>1438208</v>
      </c>
      <c r="G28" s="30">
        <f>SUMIF([2]Codifica_CE!$J$2:$J$1421,"INPUT"&amp;$A28,[2]Codifica_CE!$W$2:$W$1421)</f>
        <v>1423097</v>
      </c>
      <c r="H28" s="30">
        <f>SUMIF([2]Codifica_CE!$J$4262:$J$5681,"INPUT"&amp;$A28,[2]Codifica_CE!$W$4262:$W$5681)</f>
        <v>15111</v>
      </c>
    </row>
    <row r="29" spans="1:8" x14ac:dyDescent="0.3">
      <c r="A29" s="13" t="s">
        <v>49</v>
      </c>
      <c r="B29" s="24" t="s">
        <v>50</v>
      </c>
      <c r="C29" s="20">
        <f ca="1">SUM(D29:E29)</f>
        <v>750000</v>
      </c>
      <c r="D29" s="30">
        <f ca="1">SUMIF([2]Codifica_CE!$P$2:$X$1421,$A29,[2]Codifica_CE!$V$2:$V$1421)</f>
        <v>750000</v>
      </c>
      <c r="E29" s="30">
        <f ca="1">SUMIF([2]Codifica_CE!$P$4262:$X$5681,$A29,[2]Codifica_CE!$V$4262:$V$5681)</f>
        <v>0</v>
      </c>
      <c r="F29" s="20">
        <f>SUM(G29:H29)</f>
        <v>747579</v>
      </c>
      <c r="G29" s="30">
        <f>SUMIF([2]Codifica_CE!$J$2:$J$1421,"INPUT"&amp;$A29,[2]Codifica_CE!$W$2:$W$1421)</f>
        <v>747579</v>
      </c>
      <c r="H29" s="30">
        <f>SUMIF([2]Codifica_CE!$J$4262:$J$5681,"INPUT"&amp;$A29,[2]Codifica_CE!$W$4262:$W$5681)</f>
        <v>0</v>
      </c>
    </row>
    <row r="30" spans="1:8" x14ac:dyDescent="0.3">
      <c r="A30" s="13" t="s">
        <v>51</v>
      </c>
      <c r="B30" s="24" t="s">
        <v>52</v>
      </c>
      <c r="C30" s="20">
        <f ca="1">SUM(D30:E30)</f>
        <v>4155000</v>
      </c>
      <c r="D30" s="30">
        <f ca="1">SUMIF([2]Codifica_CE!$P$2:$X$1421,$A30,[2]Codifica_CE!$V$2:$V$1421)</f>
        <v>3830000</v>
      </c>
      <c r="E30" s="30">
        <f ca="1">SUMIF([2]Codifica_CE!$P$4262:$X$5681,$A30,[2]Codifica_CE!$V$4262:$V$5681)</f>
        <v>325000</v>
      </c>
      <c r="F30" s="20">
        <f>SUM(G30:H30)</f>
        <v>4445411</v>
      </c>
      <c r="G30" s="30">
        <f>SUMIF([2]Codifica_CE!$J$2:$J$1421,"INPUT"&amp;$A30,[2]Codifica_CE!$W$2:$W$1421)</f>
        <v>4145101</v>
      </c>
      <c r="H30" s="30">
        <f>SUMIF([2]Codifica_CE!$J$4262:$J$5681,"INPUT"&amp;$A30,[2]Codifica_CE!$W$4262:$W$5681)</f>
        <v>300310</v>
      </c>
    </row>
    <row r="31" spans="1:8" x14ac:dyDescent="0.3">
      <c r="A31" s="13" t="s">
        <v>53</v>
      </c>
      <c r="B31" s="24" t="s">
        <v>54</v>
      </c>
      <c r="C31" s="20">
        <f ca="1">SUM(D31:E31)</f>
        <v>0</v>
      </c>
      <c r="D31" s="30">
        <f ca="1">SUMIF([2]Codifica_CE!$P$2:$X$1421,$A31,[2]Codifica_CE!$V$2:$V$1421)</f>
        <v>0</v>
      </c>
      <c r="E31" s="30">
        <f ca="1">SUMIF([2]Codifica_CE!$P$4262:$X$5681,$A31,[2]Codifica_CE!$V$4262:$V$5681)</f>
        <v>0</v>
      </c>
      <c r="F31" s="20">
        <f>SUM(G31:H31)</f>
        <v>0</v>
      </c>
      <c r="G31" s="30">
        <f>SUMIF([2]Codifica_CE!$J$2:$J$1421,"INPUT"&amp;$A31,[2]Codifica_CE!$W$2:$W$1421)</f>
        <v>0</v>
      </c>
      <c r="H31" s="30">
        <f>SUMIF([2]Codifica_CE!$J$4262:$J$5681,"INPUT"&amp;$A31,[2]Codifica_CE!$W$4262:$W$5681)</f>
        <v>0</v>
      </c>
    </row>
    <row r="32" spans="1:8" ht="15" thickBot="1" x14ac:dyDescent="0.35">
      <c r="A32" s="13" t="s">
        <v>55</v>
      </c>
      <c r="B32" s="25" t="s">
        <v>56</v>
      </c>
      <c r="C32" s="26">
        <f ca="1">SUM(D32:E32)</f>
        <v>701000</v>
      </c>
      <c r="D32" s="30">
        <f ca="1">SUMIF([2]Codifica_CE!$P$2:$X$1421,$A32,[2]Codifica_CE!$V$2:$V$1421)</f>
        <v>701000</v>
      </c>
      <c r="E32" s="30">
        <f ca="1">SUMIF([2]Codifica_CE!$P$4262:$X$5681,$A32,[2]Codifica_CE!$V$4262:$V$5681)</f>
        <v>0</v>
      </c>
      <c r="F32" s="26">
        <f>SUM(G32:H32)</f>
        <v>748906</v>
      </c>
      <c r="G32" s="30">
        <f>SUMIF([2]Codifica_CE!$J$2:$J$1421,"INPUT"&amp;$A32,[2]Codifica_CE!$W$2:$W$1421)</f>
        <v>748890</v>
      </c>
      <c r="H32" s="30">
        <f>SUMIF([2]Codifica_CE!$J$4262:$J$5681,"INPUT"&amp;$A32,[2]Codifica_CE!$W$4262:$W$5681)</f>
        <v>16</v>
      </c>
    </row>
    <row r="33" spans="1:8" ht="15" thickTop="1" x14ac:dyDescent="0.3">
      <c r="A33" s="13" t="s">
        <v>57</v>
      </c>
      <c r="B33" s="27" t="s">
        <v>58</v>
      </c>
      <c r="C33" s="28">
        <f t="shared" ref="C33:H33" ca="1" si="4">+C7-C22+C23+C24+C28+C29+C30+C31+C32</f>
        <v>115172000</v>
      </c>
      <c r="D33" s="28">
        <f t="shared" ca="1" si="4"/>
        <v>99271000</v>
      </c>
      <c r="E33" s="28">
        <f t="shared" ca="1" si="4"/>
        <v>15901000</v>
      </c>
      <c r="F33" s="28">
        <f t="shared" si="4"/>
        <v>120011649</v>
      </c>
      <c r="G33" s="28">
        <f t="shared" si="4"/>
        <v>101492483</v>
      </c>
      <c r="H33" s="28">
        <f t="shared" si="4"/>
        <v>18519166</v>
      </c>
    </row>
    <row r="34" spans="1:8" x14ac:dyDescent="0.3">
      <c r="A34" s="13" t="s">
        <v>59</v>
      </c>
      <c r="B34" s="11" t="s">
        <v>60</v>
      </c>
      <c r="C34" s="12"/>
      <c r="D34" s="12"/>
      <c r="E34" s="12"/>
      <c r="F34" s="12"/>
      <c r="G34" s="12"/>
      <c r="H34" s="12"/>
    </row>
    <row r="35" spans="1:8" x14ac:dyDescent="0.3">
      <c r="A35" s="13" t="s">
        <v>61</v>
      </c>
      <c r="B35" s="29" t="s">
        <v>62</v>
      </c>
      <c r="C35" s="30">
        <f t="shared" ref="C35:E35" ca="1" si="5">+C36+C37</f>
        <v>32930000</v>
      </c>
      <c r="D35" s="30">
        <f t="shared" ca="1" si="5"/>
        <v>31939000</v>
      </c>
      <c r="E35" s="30">
        <f t="shared" ca="1" si="5"/>
        <v>991000</v>
      </c>
      <c r="F35" s="30">
        <f>+F36+F37</f>
        <v>36606356</v>
      </c>
      <c r="G35" s="30">
        <f>+G36+G37</f>
        <v>35503582</v>
      </c>
      <c r="H35" s="30">
        <f>+H36+H37</f>
        <v>1102774</v>
      </c>
    </row>
    <row r="36" spans="1:8" x14ac:dyDescent="0.3">
      <c r="A36" s="10" t="s">
        <v>63</v>
      </c>
      <c r="B36" s="19" t="s">
        <v>64</v>
      </c>
      <c r="C36" s="73">
        <f ca="1">SUM(D36:E36)</f>
        <v>32661000</v>
      </c>
      <c r="D36" s="18">
        <f ca="1">SUMIF([2]Codifica_CE!$P$2:$X$1421,$A36,[2]Codifica_CE!$V$2:$V$1421)</f>
        <v>31691000</v>
      </c>
      <c r="E36" s="18">
        <f ca="1">SUMIF([2]Codifica_CE!$P$4262:$X$5681,$A36,[2]Codifica_CE!$V$4262:$V$5681)</f>
        <v>970000</v>
      </c>
      <c r="F36" s="73">
        <f>SUM(G36:H36)</f>
        <v>36350289</v>
      </c>
      <c r="G36" s="18">
        <f>SUMIF([2]Codifica_CE!$J$2:$J$1421,"INPUT"&amp;$A36,[2]Codifica_CE!$W$2:$W$1421)</f>
        <v>35276908</v>
      </c>
      <c r="H36" s="18">
        <f>SUMIF([2]Codifica_CE!$J$4262:$J$5681,"INPUT"&amp;$A36,[2]Codifica_CE!$W$4262:$W$5681)</f>
        <v>1073381</v>
      </c>
    </row>
    <row r="37" spans="1:8" x14ac:dyDescent="0.3">
      <c r="A37" s="10" t="s">
        <v>65</v>
      </c>
      <c r="B37" s="19" t="s">
        <v>66</v>
      </c>
      <c r="C37" s="73">
        <f ca="1">SUM(D37:E37)</f>
        <v>269000</v>
      </c>
      <c r="D37" s="18">
        <f ca="1">SUMIF([2]Codifica_CE!$P$2:$X$1421,$A37,[2]Codifica_CE!$V$2:$V$1421)</f>
        <v>248000</v>
      </c>
      <c r="E37" s="18">
        <f ca="1">SUMIF([2]Codifica_CE!$P$4262:$X$5681,$A37,[2]Codifica_CE!$V$4262:$V$5681)</f>
        <v>21000</v>
      </c>
      <c r="F37" s="73">
        <f>SUM(G37:H37)</f>
        <v>256067</v>
      </c>
      <c r="G37" s="18">
        <f>SUMIF([2]Codifica_CE!$J$2:$J$1421,"INPUT"&amp;$A37,[2]Codifica_CE!$W$2:$W$1421)</f>
        <v>226674</v>
      </c>
      <c r="H37" s="18">
        <f>SUMIF([2]Codifica_CE!$J$4262:$J$5681,"INPUT"&amp;$A37,[2]Codifica_CE!$W$4262:$W$5681)</f>
        <v>29393</v>
      </c>
    </row>
    <row r="38" spans="1:8" x14ac:dyDescent="0.3">
      <c r="A38" s="13" t="s">
        <v>67</v>
      </c>
      <c r="B38" s="24" t="s">
        <v>68</v>
      </c>
      <c r="C38" s="20">
        <f t="shared" ref="C38:H38" ca="1" si="6">SUM(C39:C55)</f>
        <v>12403000</v>
      </c>
      <c r="D38" s="20">
        <f t="shared" ca="1" si="6"/>
        <v>7401000</v>
      </c>
      <c r="E38" s="20">
        <f t="shared" ca="1" si="6"/>
        <v>5002000</v>
      </c>
      <c r="F38" s="20">
        <f t="shared" si="6"/>
        <v>15072365</v>
      </c>
      <c r="G38" s="20">
        <f t="shared" si="6"/>
        <v>7579723</v>
      </c>
      <c r="H38" s="20">
        <f t="shared" si="6"/>
        <v>7492642</v>
      </c>
    </row>
    <row r="39" spans="1:8" x14ac:dyDescent="0.3">
      <c r="A39" s="10" t="s">
        <v>69</v>
      </c>
      <c r="B39" s="19" t="s">
        <v>70</v>
      </c>
      <c r="C39" s="73">
        <f ca="1">SUM(D39:E39)</f>
        <v>0</v>
      </c>
      <c r="D39" s="18">
        <f ca="1">SUMIF([2]Codifica_CE!$P$2:$X$1421,$A39,[2]Codifica_CE!$V$2:$V$1421)</f>
        <v>0</v>
      </c>
      <c r="E39" s="18">
        <f ca="1">SUMIF([2]Codifica_CE!$P$4262:$X$5681,$A39,[2]Codifica_CE!$V$4262:$V$5681)</f>
        <v>0</v>
      </c>
      <c r="F39" s="73">
        <f>SUM(G39:H39)</f>
        <v>0</v>
      </c>
      <c r="G39" s="18">
        <f>SUMIF([2]Codifica_CE!$J$2:$J$1421,"INPUT"&amp;$A39,[2]Codifica_CE!$W$2:$W$1421)</f>
        <v>0</v>
      </c>
      <c r="H39" s="18">
        <f>SUMIF([2]Codifica_CE!$J$4262:$J$5681,"INPUT"&amp;$A39,[2]Codifica_CE!$W$4262:$W$5681)</f>
        <v>0</v>
      </c>
    </row>
    <row r="40" spans="1:8" x14ac:dyDescent="0.3">
      <c r="A40" s="10" t="s">
        <v>71</v>
      </c>
      <c r="B40" s="19" t="s">
        <v>72</v>
      </c>
      <c r="C40" s="73">
        <f ca="1">SUM(D40:E40)</f>
        <v>0</v>
      </c>
      <c r="D40" s="18">
        <f ca="1">SUMIF([2]Codifica_CE!$P$2:$X$1421,$A40,[2]Codifica_CE!$V$2:$V$1421)</f>
        <v>0</v>
      </c>
      <c r="E40" s="18">
        <f ca="1">SUMIF([2]Codifica_CE!$P$4262:$X$5681,$A40,[2]Codifica_CE!$V$4262:$V$5681)</f>
        <v>0</v>
      </c>
      <c r="F40" s="73">
        <f>SUM(G40:H40)</f>
        <v>0</v>
      </c>
      <c r="G40" s="18">
        <f>SUMIF([2]Codifica_CE!$J$2:$J$1421,"INPUT"&amp;$A40,[2]Codifica_CE!$W$2:$W$1421)</f>
        <v>0</v>
      </c>
      <c r="H40" s="18">
        <f>SUMIF([2]Codifica_CE!$J$4262:$J$5681,"INPUT"&amp;$A40,[2]Codifica_CE!$W$4262:$W$5681)</f>
        <v>0</v>
      </c>
    </row>
    <row r="41" spans="1:8" x14ac:dyDescent="0.3">
      <c r="A41" s="10" t="s">
        <v>73</v>
      </c>
      <c r="B41" s="23" t="s">
        <v>74</v>
      </c>
      <c r="C41" s="73">
        <f ca="1">SUM(D41:E41)</f>
        <v>0</v>
      </c>
      <c r="D41" s="18">
        <f ca="1">SUMIF([2]Codifica_CE!$P$2:$X$1421,$A41,[2]Codifica_CE!$V$2:$V$1421)</f>
        <v>0</v>
      </c>
      <c r="E41" s="18">
        <f ca="1">SUMIF([2]Codifica_CE!$P$4262:$X$5681,$A41,[2]Codifica_CE!$V$4262:$V$5681)</f>
        <v>0</v>
      </c>
      <c r="F41" s="73">
        <f>SUM(G41:H41)</f>
        <v>0</v>
      </c>
      <c r="G41" s="18">
        <f>SUMIF([2]Codifica_CE!$J$2:$J$1421,"INPUT"&amp;$A41,[2]Codifica_CE!$W$2:$W$1421)</f>
        <v>0</v>
      </c>
      <c r="H41" s="18">
        <f>SUMIF([2]Codifica_CE!$J$4262:$J$5681,"INPUT"&amp;$A41,[2]Codifica_CE!$W$4262:$W$5681)</f>
        <v>0</v>
      </c>
    </row>
    <row r="42" spans="1:8" x14ac:dyDescent="0.3">
      <c r="A42" s="10" t="s">
        <v>75</v>
      </c>
      <c r="B42" s="23" t="s">
        <v>76</v>
      </c>
      <c r="C42" s="73">
        <f ca="1">SUM(D42:E42)</f>
        <v>0</v>
      </c>
      <c r="D42" s="18">
        <f ca="1">SUMIF([2]Codifica_CE!$P$2:$X$1421,$A42,[2]Codifica_CE!$V$2:$V$1421)</f>
        <v>0</v>
      </c>
      <c r="E42" s="18">
        <f ca="1">SUMIF([2]Codifica_CE!$P$4262:$X$5681,$A42,[2]Codifica_CE!$V$4262:$V$5681)</f>
        <v>0</v>
      </c>
      <c r="F42" s="73">
        <f>SUM(G42:H42)</f>
        <v>0</v>
      </c>
      <c r="G42" s="18">
        <f>SUMIF([2]Codifica_CE!$J$2:$J$1421,"INPUT"&amp;$A42,[2]Codifica_CE!$W$2:$W$1421)</f>
        <v>0</v>
      </c>
      <c r="H42" s="18">
        <f>SUMIF([2]Codifica_CE!$J$4262:$J$5681,"INPUT"&amp;$A42,[2]Codifica_CE!$W$4262:$W$5681)</f>
        <v>0</v>
      </c>
    </row>
    <row r="43" spans="1:8" x14ac:dyDescent="0.3">
      <c r="A43" s="10" t="s">
        <v>77</v>
      </c>
      <c r="B43" s="23" t="s">
        <v>78</v>
      </c>
      <c r="C43" s="73">
        <f ca="1">SUM(D43:E43)</f>
        <v>0</v>
      </c>
      <c r="D43" s="18">
        <f ca="1">SUMIF([2]Codifica_CE!$P$2:$X$1421,$A43,[2]Codifica_CE!$V$2:$V$1421)</f>
        <v>0</v>
      </c>
      <c r="E43" s="18">
        <f ca="1">SUMIF([2]Codifica_CE!$P$4262:$X$5681,$A43,[2]Codifica_CE!$V$4262:$V$5681)</f>
        <v>0</v>
      </c>
      <c r="F43" s="73">
        <f>SUM(G43:H43)</f>
        <v>0</v>
      </c>
      <c r="G43" s="18">
        <f>SUMIF([2]Codifica_CE!$J$2:$J$1421,"INPUT"&amp;$A43,[2]Codifica_CE!$W$2:$W$1421)</f>
        <v>0</v>
      </c>
      <c r="H43" s="18">
        <f>SUMIF([2]Codifica_CE!$J$4262:$J$5681,"INPUT"&amp;$A43,[2]Codifica_CE!$W$4262:$W$5681)</f>
        <v>0</v>
      </c>
    </row>
    <row r="44" spans="1:8" x14ac:dyDescent="0.3">
      <c r="A44" s="10" t="s">
        <v>79</v>
      </c>
      <c r="B44" s="23" t="s">
        <v>80</v>
      </c>
      <c r="C44" s="73">
        <f ca="1">SUM(D44:E44)</f>
        <v>0</v>
      </c>
      <c r="D44" s="18">
        <f ca="1">SUMIF([2]Codifica_CE!$P$2:$X$1421,$A44,[2]Codifica_CE!$V$2:$V$1421)</f>
        <v>0</v>
      </c>
      <c r="E44" s="18">
        <f ca="1">SUMIF([2]Codifica_CE!$P$4262:$X$5681,$A44,[2]Codifica_CE!$V$4262:$V$5681)</f>
        <v>0</v>
      </c>
      <c r="F44" s="73">
        <f>SUM(G44:H44)</f>
        <v>0</v>
      </c>
      <c r="G44" s="18">
        <f>SUMIF([2]Codifica_CE!$J$2:$J$1421,"INPUT"&amp;$A44,[2]Codifica_CE!$W$2:$W$1421)</f>
        <v>0</v>
      </c>
      <c r="H44" s="18">
        <f>SUMIF([2]Codifica_CE!$J$4262:$J$5681,"INPUT"&amp;$A44,[2]Codifica_CE!$W$4262:$W$5681)</f>
        <v>0</v>
      </c>
    </row>
    <row r="45" spans="1:8" x14ac:dyDescent="0.3">
      <c r="A45" s="10" t="s">
        <v>81</v>
      </c>
      <c r="B45" s="23" t="s">
        <v>82</v>
      </c>
      <c r="C45" s="73">
        <f ca="1">SUM(D45:E45)</f>
        <v>0</v>
      </c>
      <c r="D45" s="18">
        <f ca="1">SUMIF([2]Codifica_CE!$P$2:$X$1421,$A45,[2]Codifica_CE!$V$2:$V$1421)</f>
        <v>0</v>
      </c>
      <c r="E45" s="18">
        <f ca="1">SUMIF([2]Codifica_CE!$P$4262:$X$5681,$A45,[2]Codifica_CE!$V$4262:$V$5681)</f>
        <v>0</v>
      </c>
      <c r="F45" s="73">
        <f>SUM(G45:H45)</f>
        <v>0</v>
      </c>
      <c r="G45" s="18">
        <f>SUMIF([2]Codifica_CE!$J$2:$J$1421,"INPUT"&amp;$A45,[2]Codifica_CE!$W$2:$W$1421)</f>
        <v>0</v>
      </c>
      <c r="H45" s="18">
        <f>SUMIF([2]Codifica_CE!$J$4262:$J$5681,"INPUT"&amp;$A45,[2]Codifica_CE!$W$4262:$W$5681)</f>
        <v>0</v>
      </c>
    </row>
    <row r="46" spans="1:8" x14ac:dyDescent="0.3">
      <c r="A46" s="10" t="s">
        <v>83</v>
      </c>
      <c r="B46" s="23" t="s">
        <v>84</v>
      </c>
      <c r="C46" s="73">
        <f ca="1">SUM(D46:E46)</f>
        <v>0</v>
      </c>
      <c r="D46" s="18">
        <f ca="1">SUMIF([2]Codifica_CE!$P$2:$X$1421,$A46,[2]Codifica_CE!$V$2:$V$1421)</f>
        <v>0</v>
      </c>
      <c r="E46" s="18">
        <f ca="1">SUMIF([2]Codifica_CE!$P$4262:$X$5681,$A46,[2]Codifica_CE!$V$4262:$V$5681)</f>
        <v>0</v>
      </c>
      <c r="F46" s="73">
        <f>SUM(G46:H46)</f>
        <v>0</v>
      </c>
      <c r="G46" s="18">
        <f>SUMIF([2]Codifica_CE!$J$2:$J$1421,"INPUT"&amp;$A46,[2]Codifica_CE!$W$2:$W$1421)</f>
        <v>0</v>
      </c>
      <c r="H46" s="18">
        <f>SUMIF([2]Codifica_CE!$J$4262:$J$5681,"INPUT"&amp;$A46,[2]Codifica_CE!$W$4262:$W$5681)</f>
        <v>0</v>
      </c>
    </row>
    <row r="47" spans="1:8" x14ac:dyDescent="0.3">
      <c r="A47" s="10" t="s">
        <v>85</v>
      </c>
      <c r="B47" s="23" t="s">
        <v>86</v>
      </c>
      <c r="C47" s="73">
        <f ca="1">SUM(D47:E47)</f>
        <v>0</v>
      </c>
      <c r="D47" s="18">
        <f ca="1">SUMIF([2]Codifica_CE!$P$2:$X$1421,$A47,[2]Codifica_CE!$V$2:$V$1421)</f>
        <v>0</v>
      </c>
      <c r="E47" s="18">
        <f ca="1">SUMIF([2]Codifica_CE!$P$4262:$X$5681,$A47,[2]Codifica_CE!$V$4262:$V$5681)</f>
        <v>0</v>
      </c>
      <c r="F47" s="73">
        <f>SUM(G47:H47)</f>
        <v>0</v>
      </c>
      <c r="G47" s="18">
        <f>SUMIF([2]Codifica_CE!$J$2:$J$1421,"INPUT"&amp;$A47,[2]Codifica_CE!$W$2:$W$1421)</f>
        <v>0</v>
      </c>
      <c r="H47" s="18">
        <f>SUMIF([2]Codifica_CE!$J$4262:$J$5681,"INPUT"&amp;$A47,[2]Codifica_CE!$W$4262:$W$5681)</f>
        <v>0</v>
      </c>
    </row>
    <row r="48" spans="1:8" x14ac:dyDescent="0.3">
      <c r="A48" s="10" t="s">
        <v>87</v>
      </c>
      <c r="B48" s="23" t="s">
        <v>88</v>
      </c>
      <c r="C48" s="73">
        <f ca="1">SUM(D48:E48)</f>
        <v>0</v>
      </c>
      <c r="D48" s="18">
        <f ca="1">SUMIF([2]Codifica_CE!$P$2:$X$1421,$A48,[2]Codifica_CE!$V$2:$V$1421)</f>
        <v>0</v>
      </c>
      <c r="E48" s="18">
        <f ca="1">SUMIF([2]Codifica_CE!$P$4262:$X$5681,$A48,[2]Codifica_CE!$V$4262:$V$5681)</f>
        <v>0</v>
      </c>
      <c r="F48" s="73">
        <f>SUM(G48:H48)</f>
        <v>0</v>
      </c>
      <c r="G48" s="18">
        <f>SUMIF([2]Codifica_CE!$J$2:$J$1421,"INPUT"&amp;$A48,[2]Codifica_CE!$W$2:$W$1421)</f>
        <v>0</v>
      </c>
      <c r="H48" s="18">
        <f>SUMIF([2]Codifica_CE!$J$4262:$J$5681,"INPUT"&amp;$A48,[2]Codifica_CE!$W$4262:$W$5681)</f>
        <v>0</v>
      </c>
    </row>
    <row r="49" spans="1:8" x14ac:dyDescent="0.3">
      <c r="A49" s="10" t="s">
        <v>89</v>
      </c>
      <c r="B49" s="23" t="s">
        <v>90</v>
      </c>
      <c r="C49" s="73">
        <f ca="1">SUM(D49:E49)</f>
        <v>76000</v>
      </c>
      <c r="D49" s="18">
        <f ca="1">SUMIF([2]Codifica_CE!$P$2:$X$1421,$A49,[2]Codifica_CE!$V$2:$V$1421)</f>
        <v>76000</v>
      </c>
      <c r="E49" s="18">
        <f ca="1">SUMIF([2]Codifica_CE!$P$4262:$X$5681,$A49,[2]Codifica_CE!$V$4262:$V$5681)</f>
        <v>0</v>
      </c>
      <c r="F49" s="73">
        <f>SUM(G49:H49)</f>
        <v>83829</v>
      </c>
      <c r="G49" s="18">
        <f>SUMIF([2]Codifica_CE!$J$2:$J$1421,"INPUT"&amp;$A49,[2]Codifica_CE!$W$2:$W$1421)</f>
        <v>83829</v>
      </c>
      <c r="H49" s="18">
        <f>SUMIF([2]Codifica_CE!$J$4262:$J$5681,"INPUT"&amp;$A49,[2]Codifica_CE!$W$4262:$W$5681)</f>
        <v>0</v>
      </c>
    </row>
    <row r="50" spans="1:8" x14ac:dyDescent="0.3">
      <c r="A50" s="21" t="s">
        <v>91</v>
      </c>
      <c r="B50" s="23" t="s">
        <v>92</v>
      </c>
      <c r="C50" s="73">
        <f ca="1">SUM(D50:E50)</f>
        <v>0</v>
      </c>
      <c r="D50" s="18">
        <f ca="1">SUMIF([2]Codifica_CE!$P$2:$X$1421,$A50,[2]Codifica_CE!$V$2:$V$1421)</f>
        <v>0</v>
      </c>
      <c r="E50" s="18">
        <f ca="1">SUMIF([2]Codifica_CE!$P$4262:$X$5681,$A50,[2]Codifica_CE!$V$4262:$V$5681)</f>
        <v>0</v>
      </c>
      <c r="F50" s="73">
        <f>SUM(G50:H50)</f>
        <v>0</v>
      </c>
      <c r="G50" s="18">
        <f>SUMIF([2]Codifica_CE!$J$2:$J$1421,"INPUT"&amp;$A50,[2]Codifica_CE!$W$2:$W$1421)</f>
        <v>0</v>
      </c>
      <c r="H50" s="18">
        <f>SUMIF([2]Codifica_CE!$J$4262:$J$5681,"INPUT"&amp;$A50,[2]Codifica_CE!$W$4262:$W$5681)</f>
        <v>0</v>
      </c>
    </row>
    <row r="51" spans="1:8" x14ac:dyDescent="0.3">
      <c r="A51" s="21" t="s">
        <v>93</v>
      </c>
      <c r="B51" s="23" t="s">
        <v>94</v>
      </c>
      <c r="C51" s="73">
        <f ca="1">SUM(D51:E51)</f>
        <v>5321000</v>
      </c>
      <c r="D51" s="18">
        <f ca="1">SUMIF([2]Codifica_CE!$P$2:$X$1421,$A51,[2]Codifica_CE!$V$2:$V$1421)</f>
        <v>5321000</v>
      </c>
      <c r="E51" s="18">
        <f ca="1">SUMIF([2]Codifica_CE!$P$4262:$X$5681,$A51,[2]Codifica_CE!$V$4262:$V$5681)</f>
        <v>0</v>
      </c>
      <c r="F51" s="73">
        <f>SUM(G51:H51)</f>
        <v>5298515</v>
      </c>
      <c r="G51" s="18">
        <f>SUMIF([2]Codifica_CE!$J$2:$J$1421,"INPUT"&amp;$A51,[2]Codifica_CE!$W$2:$W$1421)</f>
        <v>5298515</v>
      </c>
      <c r="H51" s="18">
        <f>SUMIF([2]Codifica_CE!$J$4262:$J$5681,"INPUT"&amp;$A51,[2]Codifica_CE!$W$4262:$W$5681)</f>
        <v>0</v>
      </c>
    </row>
    <row r="52" spans="1:8" x14ac:dyDescent="0.3">
      <c r="A52" s="21" t="s">
        <v>95</v>
      </c>
      <c r="B52" s="23" t="s">
        <v>96</v>
      </c>
      <c r="C52" s="73">
        <f ca="1">SUM(D52:E52)</f>
        <v>175000</v>
      </c>
      <c r="D52" s="18">
        <f ca="1">SUMIF([2]Codifica_CE!$P$2:$X$1421,$A52,[2]Codifica_CE!$V$2:$V$1421)</f>
        <v>87000</v>
      </c>
      <c r="E52" s="18">
        <f ca="1">SUMIF([2]Codifica_CE!$P$4262:$X$5681,$A52,[2]Codifica_CE!$V$4262:$V$5681)</f>
        <v>88000</v>
      </c>
      <c r="F52" s="73">
        <f>SUM(G52:H52)</f>
        <v>92782</v>
      </c>
      <c r="G52" s="18">
        <f>SUMIF([2]Codifica_CE!$J$2:$J$1421,"INPUT"&amp;$A52,[2]Codifica_CE!$W$2:$W$1421)</f>
        <v>0</v>
      </c>
      <c r="H52" s="18">
        <f>SUMIF([2]Codifica_CE!$J$4262:$J$5681,"INPUT"&amp;$A52,[2]Codifica_CE!$W$4262:$W$5681)</f>
        <v>92782</v>
      </c>
    </row>
    <row r="53" spans="1:8" x14ac:dyDescent="0.3">
      <c r="A53" s="21" t="s">
        <v>97</v>
      </c>
      <c r="B53" s="23" t="s">
        <v>98</v>
      </c>
      <c r="C53" s="73">
        <f ca="1">SUM(D53:E53)</f>
        <v>5780000</v>
      </c>
      <c r="D53" s="18">
        <f ca="1">SUMIF([2]Codifica_CE!$P$2:$X$1421,$A53,[2]Codifica_CE!$V$2:$V$1421)</f>
        <v>1283000</v>
      </c>
      <c r="E53" s="18">
        <f ca="1">SUMIF([2]Codifica_CE!$P$4262:$X$5681,$A53,[2]Codifica_CE!$V$4262:$V$5681)</f>
        <v>4497000</v>
      </c>
      <c r="F53" s="73">
        <f>SUM(G53:H53)</f>
        <v>6488779</v>
      </c>
      <c r="G53" s="18">
        <f>SUMIF([2]Codifica_CE!$J$2:$J$1421,"INPUT"&amp;$A53,[2]Codifica_CE!$W$2:$W$1421)</f>
        <v>1439122</v>
      </c>
      <c r="H53" s="18">
        <f>SUMIF([2]Codifica_CE!$J$4262:$J$5681,"INPUT"&amp;$A53,[2]Codifica_CE!$W$4262:$W$5681)</f>
        <v>5049657</v>
      </c>
    </row>
    <row r="54" spans="1:8" x14ac:dyDescent="0.3">
      <c r="A54" s="21" t="s">
        <v>99</v>
      </c>
      <c r="B54" s="23" t="s">
        <v>100</v>
      </c>
      <c r="C54" s="73">
        <f ca="1">SUM(D54:E54)</f>
        <v>1051000</v>
      </c>
      <c r="D54" s="18">
        <f ca="1">SUMIF([2]Codifica_CE!$P$2:$X$1421,$A54,[2]Codifica_CE!$V$2:$V$1421)</f>
        <v>634000</v>
      </c>
      <c r="E54" s="18">
        <f ca="1">SUMIF([2]Codifica_CE!$P$4262:$X$5681,$A54,[2]Codifica_CE!$V$4262:$V$5681)</f>
        <v>417000</v>
      </c>
      <c r="F54" s="73">
        <f>SUM(G54:H54)</f>
        <v>3108460</v>
      </c>
      <c r="G54" s="18">
        <f>SUMIF([2]Codifica_CE!$J$2:$J$1421,"INPUT"&amp;$A54,[2]Codifica_CE!$W$2:$W$1421)</f>
        <v>758257</v>
      </c>
      <c r="H54" s="18">
        <f>SUMIF([2]Codifica_CE!$J$4262:$J$5681,"INPUT"&amp;$A54,[2]Codifica_CE!$W$4262:$W$5681)</f>
        <v>2350203</v>
      </c>
    </row>
    <row r="55" spans="1:8" x14ac:dyDescent="0.3">
      <c r="A55" s="21" t="s">
        <v>101</v>
      </c>
      <c r="B55" s="23" t="s">
        <v>102</v>
      </c>
      <c r="C55" s="73">
        <f ca="1">SUM(D55:E55)</f>
        <v>0</v>
      </c>
      <c r="D55" s="18">
        <f ca="1">SUMIF([2]Codifica_CE!$P$2:$X$1421,$A55,[2]Codifica_CE!$V$2:$V$1421)</f>
        <v>0</v>
      </c>
      <c r="E55" s="18">
        <f ca="1">SUMIF([2]Codifica_CE!$P$4262:$X$5681,$A55,[2]Codifica_CE!$V$4262:$V$5681)</f>
        <v>0</v>
      </c>
      <c r="F55" s="73">
        <f>SUM(G55:H55)</f>
        <v>0</v>
      </c>
      <c r="G55" s="18">
        <f>SUMIF([2]Codifica_CE!$J$2:$J$1421,"INPUT"&amp;$A55,[2]Codifica_CE!$W$2:$W$1421)</f>
        <v>0</v>
      </c>
      <c r="H55" s="18">
        <f>SUMIF([2]Codifica_CE!$J$4262:$J$5681,"INPUT"&amp;$A55,[2]Codifica_CE!$W$4262:$W$5681)</f>
        <v>0</v>
      </c>
    </row>
    <row r="56" spans="1:8" x14ac:dyDescent="0.3">
      <c r="A56" s="13" t="s">
        <v>103</v>
      </c>
      <c r="B56" s="24" t="s">
        <v>104</v>
      </c>
      <c r="C56" s="20">
        <f t="shared" ref="C56:H56" ca="1" si="7">SUM(C57:C59)</f>
        <v>11453000</v>
      </c>
      <c r="D56" s="20">
        <f t="shared" ca="1" si="7"/>
        <v>10254000</v>
      </c>
      <c r="E56" s="20">
        <f t="shared" ca="1" si="7"/>
        <v>1199000</v>
      </c>
      <c r="F56" s="20">
        <f t="shared" si="7"/>
        <v>10529332</v>
      </c>
      <c r="G56" s="20">
        <f t="shared" si="7"/>
        <v>9645013</v>
      </c>
      <c r="H56" s="20">
        <f t="shared" si="7"/>
        <v>884319</v>
      </c>
    </row>
    <row r="57" spans="1:8" x14ac:dyDescent="0.3">
      <c r="A57" s="21" t="s">
        <v>105</v>
      </c>
      <c r="B57" s="23" t="s">
        <v>106</v>
      </c>
      <c r="C57" s="73">
        <f ca="1">SUM(D57:E57)</f>
        <v>10304000</v>
      </c>
      <c r="D57" s="18">
        <f ca="1">SUMIF([2]Codifica_CE!$P$2:$X$1421,$A57,[2]Codifica_CE!$V$2:$V$1421)</f>
        <v>9636000</v>
      </c>
      <c r="E57" s="18">
        <f ca="1">SUMIF([2]Codifica_CE!$P$4262:$X$5681,$A57,[2]Codifica_CE!$V$4262:$V$5681)</f>
        <v>668000</v>
      </c>
      <c r="F57" s="73">
        <f>SUM(G57:H57)</f>
        <v>9645984</v>
      </c>
      <c r="G57" s="18">
        <f>SUMIF([2]Codifica_CE!$J$2:$J$1421,"INPUT"&amp;$A57,[2]Codifica_CE!$W$2:$W$1421)</f>
        <v>9096969</v>
      </c>
      <c r="H57" s="18">
        <f>SUMIF([2]Codifica_CE!$J$4262:$J$5681,"INPUT"&amp;$A57,[2]Codifica_CE!$W$4262:$W$5681)</f>
        <v>549015</v>
      </c>
    </row>
    <row r="58" spans="1:8" x14ac:dyDescent="0.3">
      <c r="A58" s="21" t="s">
        <v>107</v>
      </c>
      <c r="B58" s="23" t="s">
        <v>108</v>
      </c>
      <c r="C58" s="73">
        <f ca="1">SUM(D58:E58)</f>
        <v>1099000</v>
      </c>
      <c r="D58" s="18">
        <f ca="1">SUMIF([2]Codifica_CE!$P$2:$X$1421,$A58,[2]Codifica_CE!$V$2:$V$1421)</f>
        <v>568000</v>
      </c>
      <c r="E58" s="18">
        <f ca="1">SUMIF([2]Codifica_CE!$P$4262:$X$5681,$A58,[2]Codifica_CE!$V$4262:$V$5681)</f>
        <v>531000</v>
      </c>
      <c r="F58" s="73">
        <f>SUM(G58:H58)</f>
        <v>796817</v>
      </c>
      <c r="G58" s="18">
        <f>SUMIF([2]Codifica_CE!$J$2:$J$1421,"INPUT"&amp;$A58,[2]Codifica_CE!$W$2:$W$1421)</f>
        <v>466126</v>
      </c>
      <c r="H58" s="18">
        <f>SUMIF([2]Codifica_CE!$J$4262:$J$5681,"INPUT"&amp;$A58,[2]Codifica_CE!$W$4262:$W$5681)</f>
        <v>330691</v>
      </c>
    </row>
    <row r="59" spans="1:8" x14ac:dyDescent="0.3">
      <c r="A59" s="21" t="s">
        <v>109</v>
      </c>
      <c r="B59" s="23" t="s">
        <v>110</v>
      </c>
      <c r="C59" s="73">
        <f ca="1">SUM(D59:E59)</f>
        <v>50000</v>
      </c>
      <c r="D59" s="18">
        <f ca="1">SUMIF([2]Codifica_CE!$P$2:$X$1421,$A59,[2]Codifica_CE!$V$2:$V$1421)</f>
        <v>50000</v>
      </c>
      <c r="E59" s="18">
        <f ca="1">SUMIF([2]Codifica_CE!$P$4262:$X$5681,$A59,[2]Codifica_CE!$V$4262:$V$5681)</f>
        <v>0</v>
      </c>
      <c r="F59" s="73">
        <f>SUM(G59:H59)</f>
        <v>86531</v>
      </c>
      <c r="G59" s="18">
        <f>SUMIF([2]Codifica_CE!$J$2:$J$1421,"INPUT"&amp;$A59,[2]Codifica_CE!$W$2:$W$1421)</f>
        <v>81918</v>
      </c>
      <c r="H59" s="18">
        <f>SUMIF([2]Codifica_CE!$J$4262:$J$5681,"INPUT"&amp;$A59,[2]Codifica_CE!$W$4262:$W$5681)</f>
        <v>4613</v>
      </c>
    </row>
    <row r="60" spans="1:8" x14ac:dyDescent="0.3">
      <c r="A60" s="13" t="s">
        <v>111</v>
      </c>
      <c r="B60" s="24" t="s">
        <v>112</v>
      </c>
      <c r="C60" s="20">
        <f ca="1">SUM(D60:E60)</f>
        <v>3538000</v>
      </c>
      <c r="D60" s="30">
        <f ca="1">SUMIF([2]Codifica_CE!$P$2:$X$1421,$A60,[2]Codifica_CE!$V$2:$V$1421)</f>
        <v>3330000</v>
      </c>
      <c r="E60" s="30">
        <f ca="1">SUMIF([2]Codifica_CE!$P$4262:$X$5681,$A60,[2]Codifica_CE!$V$4262:$V$5681)</f>
        <v>208000</v>
      </c>
      <c r="F60" s="20">
        <f>SUM(G60:H60)</f>
        <v>3151217</v>
      </c>
      <c r="G60" s="30">
        <f>SUMIF([2]Codifica_CE!$J$2:$J$1421,"INPUT"&amp;$A60,[2]Codifica_CE!$W$2:$W$1421)</f>
        <v>2932945</v>
      </c>
      <c r="H60" s="30">
        <f>SUMIF([2]Codifica_CE!$J$4262:$J$5681,"INPUT"&amp;$A60,[2]Codifica_CE!$W$4262:$W$5681)</f>
        <v>218272</v>
      </c>
    </row>
    <row r="61" spans="1:8" x14ac:dyDescent="0.3">
      <c r="A61" s="13" t="s">
        <v>113</v>
      </c>
      <c r="B61" s="24" t="s">
        <v>114</v>
      </c>
      <c r="C61" s="20">
        <f ca="1">SUM(D61:E61)</f>
        <v>3865000</v>
      </c>
      <c r="D61" s="30">
        <f ca="1">SUMIF([2]Codifica_CE!$P$2:$X$1421,$A61,[2]Codifica_CE!$V$2:$V$1421)</f>
        <v>3788000</v>
      </c>
      <c r="E61" s="30">
        <f ca="1">SUMIF([2]Codifica_CE!$P$4262:$X$5681,$A61,[2]Codifica_CE!$V$4262:$V$5681)</f>
        <v>77000</v>
      </c>
      <c r="F61" s="20">
        <f>SUM(G61:H61)</f>
        <v>2818290</v>
      </c>
      <c r="G61" s="30">
        <f>SUMIF([2]Codifica_CE!$J$2:$J$1421,"INPUT"&amp;$A61,[2]Codifica_CE!$W$2:$W$1421)</f>
        <v>2751689</v>
      </c>
      <c r="H61" s="30">
        <f>SUMIF([2]Codifica_CE!$J$4262:$J$5681,"INPUT"&amp;$A61,[2]Codifica_CE!$W$4262:$W$5681)</f>
        <v>66601</v>
      </c>
    </row>
    <row r="62" spans="1:8" x14ac:dyDescent="0.3">
      <c r="A62" s="13" t="s">
        <v>115</v>
      </c>
      <c r="B62" s="24" t="s">
        <v>116</v>
      </c>
      <c r="C62" s="20">
        <f t="shared" ref="C62:E62" ca="1" si="8">+SUM(C63:C67)</f>
        <v>30451000</v>
      </c>
      <c r="D62" s="20">
        <f t="shared" ca="1" si="8"/>
        <v>30451000</v>
      </c>
      <c r="E62" s="20">
        <f t="shared" ca="1" si="8"/>
        <v>0</v>
      </c>
      <c r="F62" s="20">
        <f>+SUM(F63:F67)</f>
        <v>31012665</v>
      </c>
      <c r="G62" s="20">
        <f>+SUM(G63:G67)</f>
        <v>30944013</v>
      </c>
      <c r="H62" s="20">
        <f>+SUM(H63:H67)</f>
        <v>68652</v>
      </c>
    </row>
    <row r="63" spans="1:8" x14ac:dyDescent="0.3">
      <c r="A63" s="10" t="s">
        <v>117</v>
      </c>
      <c r="B63" s="19" t="s">
        <v>118</v>
      </c>
      <c r="C63" s="73">
        <f ca="1">SUM(D63:E63)</f>
        <v>12017000</v>
      </c>
      <c r="D63" s="18">
        <f ca="1">SUMIF([2]Codifica_CE!$P$2:$X$1421,$A63,[2]Codifica_CE!$V$2:$V$1421)</f>
        <v>12017000</v>
      </c>
      <c r="E63" s="18">
        <f ca="1">SUMIF([2]Codifica_CE!$P$4262:$X$5681,$A63,[2]Codifica_CE!$V$4262:$V$5681)</f>
        <v>0</v>
      </c>
      <c r="F63" s="73">
        <f>SUM(G63:H63)</f>
        <v>12266443</v>
      </c>
      <c r="G63" s="18">
        <f>SUMIF([2]Codifica_CE!$J$2:$J$1421,"INPUT"&amp;$A63,[2]Codifica_CE!$W$2:$W$1421)</f>
        <v>12266443</v>
      </c>
      <c r="H63" s="18">
        <f>SUMIF([2]Codifica_CE!$J$4262:$J$5681,"INPUT"&amp;$A63,[2]Codifica_CE!$W$4262:$W$5681)</f>
        <v>0</v>
      </c>
    </row>
    <row r="64" spans="1:8" x14ac:dyDescent="0.3">
      <c r="A64" s="10" t="s">
        <v>119</v>
      </c>
      <c r="B64" s="19" t="s">
        <v>120</v>
      </c>
      <c r="C64" s="73">
        <f ca="1">SUM(D64:E64)</f>
        <v>2125000</v>
      </c>
      <c r="D64" s="18">
        <f ca="1">SUMIF([2]Codifica_CE!$P$2:$X$1421,$A64,[2]Codifica_CE!$V$2:$V$1421)</f>
        <v>2125000</v>
      </c>
      <c r="E64" s="18">
        <f ca="1">SUMIF([2]Codifica_CE!$P$4262:$X$5681,$A64,[2]Codifica_CE!$V$4262:$V$5681)</f>
        <v>0</v>
      </c>
      <c r="F64" s="73">
        <f>SUM(G64:H64)</f>
        <v>2140060</v>
      </c>
      <c r="G64" s="18">
        <f>SUMIF([2]Codifica_CE!$J$2:$J$1421,"INPUT"&amp;$A64,[2]Codifica_CE!$W$2:$W$1421)</f>
        <v>2140060</v>
      </c>
      <c r="H64" s="18">
        <f>SUMIF([2]Codifica_CE!$J$4262:$J$5681,"INPUT"&amp;$A64,[2]Codifica_CE!$W$4262:$W$5681)</f>
        <v>0</v>
      </c>
    </row>
    <row r="65" spans="1:8" x14ac:dyDescent="0.3">
      <c r="A65" s="10" t="s">
        <v>121</v>
      </c>
      <c r="B65" s="19" t="s">
        <v>122</v>
      </c>
      <c r="C65" s="73">
        <f ca="1">SUM(D65:E65)</f>
        <v>9914000</v>
      </c>
      <c r="D65" s="18">
        <f ca="1">SUMIF([2]Codifica_CE!$P$2:$X$1421,$A65,[2]Codifica_CE!$V$2:$V$1421)</f>
        <v>9914000</v>
      </c>
      <c r="E65" s="18">
        <f ca="1">SUMIF([2]Codifica_CE!$P$4262:$X$5681,$A65,[2]Codifica_CE!$V$4262:$V$5681)</f>
        <v>0</v>
      </c>
      <c r="F65" s="73">
        <f>SUM(G65:H65)</f>
        <v>10308092</v>
      </c>
      <c r="G65" s="18">
        <f>SUMIF([2]Codifica_CE!$J$2:$J$1421,"INPUT"&amp;$A65,[2]Codifica_CE!$W$2:$W$1421)</f>
        <v>10296350</v>
      </c>
      <c r="H65" s="18">
        <f>SUMIF([2]Codifica_CE!$J$4262:$J$5681,"INPUT"&amp;$A65,[2]Codifica_CE!$W$4262:$W$5681)</f>
        <v>11742</v>
      </c>
    </row>
    <row r="66" spans="1:8" x14ac:dyDescent="0.3">
      <c r="A66" s="10" t="s">
        <v>123</v>
      </c>
      <c r="B66" s="19" t="s">
        <v>124</v>
      </c>
      <c r="C66" s="73">
        <f ca="1">SUM(D66:E66)</f>
        <v>892000</v>
      </c>
      <c r="D66" s="18">
        <f ca="1">SUMIF([2]Codifica_CE!$P$2:$X$1421,$A66,[2]Codifica_CE!$V$2:$V$1421)</f>
        <v>892000</v>
      </c>
      <c r="E66" s="18">
        <f ca="1">SUMIF([2]Codifica_CE!$P$4262:$X$5681,$A66,[2]Codifica_CE!$V$4262:$V$5681)</f>
        <v>0</v>
      </c>
      <c r="F66" s="73">
        <f>SUM(G66:H66)</f>
        <v>812790</v>
      </c>
      <c r="G66" s="18">
        <f>SUMIF([2]Codifica_CE!$J$2:$J$1421,"INPUT"&amp;$A66,[2]Codifica_CE!$W$2:$W$1421)</f>
        <v>812790</v>
      </c>
      <c r="H66" s="18">
        <f>SUMIF([2]Codifica_CE!$J$4262:$J$5681,"INPUT"&amp;$A66,[2]Codifica_CE!$W$4262:$W$5681)</f>
        <v>0</v>
      </c>
    </row>
    <row r="67" spans="1:8" x14ac:dyDescent="0.3">
      <c r="A67" s="10" t="s">
        <v>125</v>
      </c>
      <c r="B67" s="19" t="s">
        <v>126</v>
      </c>
      <c r="C67" s="73">
        <f ca="1">SUM(D67:E67)</f>
        <v>5503000</v>
      </c>
      <c r="D67" s="18">
        <f ca="1">SUMIF([2]Codifica_CE!$P$2:$X$1421,$A67,[2]Codifica_CE!$V$2:$V$1421)</f>
        <v>5503000</v>
      </c>
      <c r="E67" s="18">
        <f ca="1">SUMIF([2]Codifica_CE!$P$4262:$X$5681,$A67,[2]Codifica_CE!$V$4262:$V$5681)</f>
        <v>0</v>
      </c>
      <c r="F67" s="73">
        <f>SUM(G67:H67)</f>
        <v>5485280</v>
      </c>
      <c r="G67" s="18">
        <f>SUMIF([2]Codifica_CE!$J$2:$J$1421,"INPUT"&amp;$A67,[2]Codifica_CE!$W$2:$W$1421)</f>
        <v>5428370</v>
      </c>
      <c r="H67" s="18">
        <f>SUMIF([2]Codifica_CE!$J$4262:$J$5681,"INPUT"&amp;$A67,[2]Codifica_CE!$W$4262:$W$5681)</f>
        <v>56910</v>
      </c>
    </row>
    <row r="68" spans="1:8" x14ac:dyDescent="0.3">
      <c r="A68" s="13" t="s">
        <v>127</v>
      </c>
      <c r="B68" s="24" t="s">
        <v>128</v>
      </c>
      <c r="C68" s="20">
        <f ca="1">SUM(D68:E68)</f>
        <v>1978000</v>
      </c>
      <c r="D68" s="18">
        <f ca="1">SUMIF([2]Codifica_CE!$P$2:$X$1421,$A68,[2]Codifica_CE!$V$2:$V$1421)</f>
        <v>1879000</v>
      </c>
      <c r="E68" s="18">
        <f ca="1">SUMIF([2]Codifica_CE!$P$4262:$X$5681,$A68,[2]Codifica_CE!$V$4262:$V$5681)</f>
        <v>99000</v>
      </c>
      <c r="F68" s="20">
        <f>SUM(G68:H68)</f>
        <v>1969914</v>
      </c>
      <c r="G68" s="18">
        <f>SUMIF([2]Codifica_CE!$J$2:$J$1421,"INPUT"&amp;$A68,[2]Codifica_CE!$W$2:$W$1421)</f>
        <v>1863322</v>
      </c>
      <c r="H68" s="18">
        <f>SUMIF([2]Codifica_CE!$J$4262:$J$5681,"INPUT"&amp;$A68,[2]Codifica_CE!$W$4262:$W$5681)</f>
        <v>106592</v>
      </c>
    </row>
    <row r="69" spans="1:8" x14ac:dyDescent="0.3">
      <c r="A69" s="13" t="s">
        <v>129</v>
      </c>
      <c r="B69" s="24" t="s">
        <v>130</v>
      </c>
      <c r="C69" s="20">
        <f t="shared" ref="C69:E69" ca="1" si="9">+C70+C71+C72</f>
        <v>4719000</v>
      </c>
      <c r="D69" s="20">
        <f t="shared" ca="1" si="9"/>
        <v>4394000</v>
      </c>
      <c r="E69" s="20">
        <f t="shared" ca="1" si="9"/>
        <v>325000</v>
      </c>
      <c r="F69" s="20">
        <f>+F70+F71+F72</f>
        <v>4841093</v>
      </c>
      <c r="G69" s="20">
        <f>+G70+G71+G72</f>
        <v>4540783</v>
      </c>
      <c r="H69" s="20">
        <f>+H70+H71+H72</f>
        <v>300310</v>
      </c>
    </row>
    <row r="70" spans="1:8" x14ac:dyDescent="0.3">
      <c r="A70" s="10" t="s">
        <v>131</v>
      </c>
      <c r="B70" s="19" t="s">
        <v>132</v>
      </c>
      <c r="C70" s="73">
        <f ca="1">SUM(D70:E70)</f>
        <v>127000</v>
      </c>
      <c r="D70" s="18">
        <f ca="1">SUMIF([2]Codifica_CE!$P$2:$X$1421,$A70,[2]Codifica_CE!$V$2:$V$1421)</f>
        <v>115000</v>
      </c>
      <c r="E70" s="18">
        <f ca="1">SUMIF([2]Codifica_CE!$P$4262:$X$5681,$A70,[2]Codifica_CE!$V$4262:$V$5681)</f>
        <v>12000</v>
      </c>
      <c r="F70" s="73">
        <f>SUM(G70:H70)</f>
        <v>105303</v>
      </c>
      <c r="G70" s="18">
        <f>SUMIF([2]Codifica_CE!$J$2:$J$1421,"INPUT"&amp;$A70,[2]Codifica_CE!$W$2:$W$1421)</f>
        <v>97816</v>
      </c>
      <c r="H70" s="18">
        <f>SUMIF([2]Codifica_CE!$J$4262:$J$5681,"INPUT"&amp;$A70,[2]Codifica_CE!$W$4262:$W$5681)</f>
        <v>7487</v>
      </c>
    </row>
    <row r="71" spans="1:8" x14ac:dyDescent="0.3">
      <c r="A71" s="10" t="s">
        <v>133</v>
      </c>
      <c r="B71" s="19" t="s">
        <v>134</v>
      </c>
      <c r="C71" s="73">
        <f ca="1">SUM(D71:E71)</f>
        <v>1425000</v>
      </c>
      <c r="D71" s="18">
        <f ca="1">SUMIF([2]Codifica_CE!$P$2:$X$1421,$A71,[2]Codifica_CE!$V$2:$V$1421)</f>
        <v>1425000</v>
      </c>
      <c r="E71" s="18">
        <f ca="1">SUMIF([2]Codifica_CE!$P$4262:$X$5681,$A71,[2]Codifica_CE!$V$4262:$V$5681)</f>
        <v>0</v>
      </c>
      <c r="F71" s="73">
        <f>SUM(G71:H71)</f>
        <v>1433087</v>
      </c>
      <c r="G71" s="18">
        <f>SUMIF([2]Codifica_CE!$J$2:$J$1421,"INPUT"&amp;$A71,[2]Codifica_CE!$W$2:$W$1421)</f>
        <v>1433087</v>
      </c>
      <c r="H71" s="18">
        <f>SUMIF([2]Codifica_CE!$J$4262:$J$5681,"INPUT"&amp;$A71,[2]Codifica_CE!$W$4262:$W$5681)</f>
        <v>0</v>
      </c>
    </row>
    <row r="72" spans="1:8" x14ac:dyDescent="0.3">
      <c r="A72" s="10" t="s">
        <v>135</v>
      </c>
      <c r="B72" s="19" t="s">
        <v>136</v>
      </c>
      <c r="C72" s="73">
        <f ca="1">SUM(D72:E72)</f>
        <v>3167000</v>
      </c>
      <c r="D72" s="18">
        <f ca="1">SUMIF([2]Codifica_CE!$P$2:$X$1421,$A72,[2]Codifica_CE!$V$2:$V$1421)</f>
        <v>2854000</v>
      </c>
      <c r="E72" s="18">
        <f ca="1">SUMIF([2]Codifica_CE!$P$4262:$X$5681,$A72,[2]Codifica_CE!$V$4262:$V$5681)</f>
        <v>313000</v>
      </c>
      <c r="F72" s="73">
        <f>SUM(G72:H72)</f>
        <v>3302703</v>
      </c>
      <c r="G72" s="18">
        <f>SUMIF([2]Codifica_CE!$J$2:$J$1421,"INPUT"&amp;$A72,[2]Codifica_CE!$W$2:$W$1421)</f>
        <v>3009880</v>
      </c>
      <c r="H72" s="18">
        <f>SUMIF([2]Codifica_CE!$J$4262:$J$5681,"INPUT"&amp;$A72,[2]Codifica_CE!$W$4262:$W$5681)</f>
        <v>292823</v>
      </c>
    </row>
    <row r="73" spans="1:8" x14ac:dyDescent="0.3">
      <c r="A73" s="13" t="s">
        <v>137</v>
      </c>
      <c r="B73" s="24" t="s">
        <v>138</v>
      </c>
      <c r="C73" s="20">
        <f t="shared" ref="C73:E73" ca="1" si="10">+C74</f>
        <v>0</v>
      </c>
      <c r="D73" s="20">
        <f t="shared" ca="1" si="10"/>
        <v>0</v>
      </c>
      <c r="E73" s="20">
        <f t="shared" ca="1" si="10"/>
        <v>0</v>
      </c>
      <c r="F73" s="20">
        <f>+F74</f>
        <v>0</v>
      </c>
      <c r="G73" s="20">
        <f>+G74</f>
        <v>0</v>
      </c>
      <c r="H73" s="20">
        <f>+H74</f>
        <v>0</v>
      </c>
    </row>
    <row r="74" spans="1:8" x14ac:dyDescent="0.3">
      <c r="A74" s="21" t="s">
        <v>139</v>
      </c>
      <c r="B74" s="23" t="s">
        <v>140</v>
      </c>
      <c r="C74" s="73">
        <f ca="1">SUM(D74:E74)</f>
        <v>0</v>
      </c>
      <c r="D74" s="18">
        <f ca="1">SUMIF([2]Codifica_CE!$P$2:$X$1421,$A74,[2]Codifica_CE!$V$2:$V$1421)</f>
        <v>0</v>
      </c>
      <c r="E74" s="18">
        <f ca="1">SUMIF([2]Codifica_CE!$P$4262:$X$5681,$A74,[2]Codifica_CE!$V$4262:$V$5681)</f>
        <v>0</v>
      </c>
      <c r="F74" s="73">
        <f>SUM(G74:H74)</f>
        <v>0</v>
      </c>
      <c r="G74" s="18">
        <f>SUMIF([2]Codifica_CE!$J$2:$J$1421,"INPUT"&amp;$A74,[2]Codifica_CE!$W$2:$W$1421)</f>
        <v>0</v>
      </c>
      <c r="H74" s="18">
        <f>SUMIF([2]Codifica_CE!$J$4262:$J$5681,"INPUT"&amp;$A74,[2]Codifica_CE!$W$4262:$W$5681)</f>
        <v>0</v>
      </c>
    </row>
    <row r="75" spans="1:8" x14ac:dyDescent="0.3">
      <c r="A75" s="13" t="s">
        <v>141</v>
      </c>
      <c r="B75" s="24" t="s">
        <v>142</v>
      </c>
      <c r="C75" s="20">
        <f t="shared" ref="C75:E75" ca="1" si="11">SUM(C76:C77)</f>
        <v>-55000</v>
      </c>
      <c r="D75" s="20">
        <f t="shared" ca="1" si="11"/>
        <v>-55000</v>
      </c>
      <c r="E75" s="20">
        <f t="shared" ca="1" si="11"/>
        <v>0</v>
      </c>
      <c r="F75" s="20">
        <f>SUM(F76:F77)</f>
        <v>-390463</v>
      </c>
      <c r="G75" s="20">
        <f>SUM(G76:G77)</f>
        <v>-390463</v>
      </c>
      <c r="H75" s="20">
        <f>SUM(H76:H77)</f>
        <v>0</v>
      </c>
    </row>
    <row r="76" spans="1:8" x14ac:dyDescent="0.3">
      <c r="A76" s="21" t="s">
        <v>143</v>
      </c>
      <c r="B76" s="23" t="s">
        <v>144</v>
      </c>
      <c r="C76" s="73">
        <f ca="1">SUM(D76:E76)</f>
        <v>-56000</v>
      </c>
      <c r="D76" s="18">
        <f ca="1">SUMIF([2]Codifica_CE!$P$2:$X$1421,$A76,[2]Codifica_CE!$V$2:$V$1421)</f>
        <v>-56000</v>
      </c>
      <c r="E76" s="18">
        <f ca="1">SUMIF([2]Codifica_CE!$P$4262:$X$5681,$A76,[2]Codifica_CE!$V$4262:$V$5681)</f>
        <v>0</v>
      </c>
      <c r="F76" s="73">
        <f>SUM(G76:H76)</f>
        <v>-399220</v>
      </c>
      <c r="G76" s="18">
        <f>SUMIF([2]Codifica_CE!$J$2:$J$1421,"INPUT"&amp;$A76,[2]Codifica_CE!$W$2:$W$1421)</f>
        <v>-399220</v>
      </c>
      <c r="H76" s="18">
        <f>SUMIF([2]Codifica_CE!$J$4262:$J$5681,"INPUT"&amp;$A76,[2]Codifica_CE!$W$4262:$W$5681)</f>
        <v>0</v>
      </c>
    </row>
    <row r="77" spans="1:8" x14ac:dyDescent="0.3">
      <c r="A77" s="21" t="s">
        <v>145</v>
      </c>
      <c r="B77" s="23" t="s">
        <v>146</v>
      </c>
      <c r="C77" s="73">
        <f ca="1">SUM(D77:E77)</f>
        <v>1000</v>
      </c>
      <c r="D77" s="18">
        <f ca="1">SUMIF([2]Codifica_CE!$P$2:$X$1421,$A77,[2]Codifica_CE!$V$2:$V$1421)</f>
        <v>1000</v>
      </c>
      <c r="E77" s="18">
        <f ca="1">SUMIF([2]Codifica_CE!$P$4262:$X$5681,$A77,[2]Codifica_CE!$V$4262:$V$5681)</f>
        <v>0</v>
      </c>
      <c r="F77" s="73">
        <f>SUM(G77:H77)</f>
        <v>8757</v>
      </c>
      <c r="G77" s="18">
        <f>SUMIF([2]Codifica_CE!$J$2:$J$1421,"INPUT"&amp;$A77,[2]Codifica_CE!$W$2:$W$1421)</f>
        <v>8757</v>
      </c>
      <c r="H77" s="18">
        <f>SUMIF([2]Codifica_CE!$J$4262:$J$5681,"INPUT"&amp;$A77,[2]Codifica_CE!$W$4262:$W$5681)</f>
        <v>0</v>
      </c>
    </row>
    <row r="78" spans="1:8" x14ac:dyDescent="0.3">
      <c r="A78" s="13" t="s">
        <v>147</v>
      </c>
      <c r="B78" s="24" t="s">
        <v>148</v>
      </c>
      <c r="C78" s="20">
        <f t="shared" ref="C78:E78" ca="1" si="12">SUM(C79:C82)</f>
        <v>11585000</v>
      </c>
      <c r="D78" s="20">
        <f t="shared" ca="1" si="12"/>
        <v>4078000</v>
      </c>
      <c r="E78" s="20">
        <f t="shared" ca="1" si="12"/>
        <v>7507000</v>
      </c>
      <c r="F78" s="20">
        <f>SUM(F79:F82)</f>
        <v>11987747</v>
      </c>
      <c r="G78" s="20">
        <f>SUM(G79:G82)</f>
        <v>4195966</v>
      </c>
      <c r="H78" s="20">
        <f>SUM(H79:H82)</f>
        <v>7791781</v>
      </c>
    </row>
    <row r="79" spans="1:8" x14ac:dyDescent="0.3">
      <c r="A79" s="10" t="s">
        <v>149</v>
      </c>
      <c r="B79" s="19" t="s">
        <v>150</v>
      </c>
      <c r="C79" s="73">
        <f ca="1">SUM(D79:E79)</f>
        <v>1987000</v>
      </c>
      <c r="D79" s="18">
        <f ca="1">SUMIF([2]Codifica_CE!$P$2:$X$1421,$A79,[2]Codifica_CE!$V$2:$V$1421)</f>
        <v>1987000</v>
      </c>
      <c r="E79" s="18">
        <f ca="1">SUMIF([2]Codifica_CE!$P$4262:$X$5681,$A79,[2]Codifica_CE!$V$4262:$V$5681)</f>
        <v>0</v>
      </c>
      <c r="F79" s="73">
        <f>SUM(G79:H79)</f>
        <v>1691202</v>
      </c>
      <c r="G79" s="18">
        <f>SUMIF([2]Codifica_CE!$J$2:$J$1421,"INPUT"&amp;$A79,[2]Codifica_CE!$W$2:$W$1421)</f>
        <v>1691202</v>
      </c>
      <c r="H79" s="18">
        <f>SUMIF([2]Codifica_CE!$J$4262:$J$5681,"INPUT"&amp;$A79,[2]Codifica_CE!$W$4262:$W$5681)</f>
        <v>0</v>
      </c>
    </row>
    <row r="80" spans="1:8" x14ac:dyDescent="0.3">
      <c r="A80" s="10" t="s">
        <v>151</v>
      </c>
      <c r="B80" s="19" t="s">
        <v>152</v>
      </c>
      <c r="C80" s="73">
        <f ca="1">SUM(D80:E80)</f>
        <v>0</v>
      </c>
      <c r="D80" s="18">
        <f ca="1">SUMIF([2]Codifica_CE!$P$2:$X$1421,$A80,[2]Codifica_CE!$V$2:$V$1421)</f>
        <v>0</v>
      </c>
      <c r="E80" s="18">
        <f ca="1">SUMIF([2]Codifica_CE!$P$4262:$X$5681,$A80,[2]Codifica_CE!$V$4262:$V$5681)</f>
        <v>0</v>
      </c>
      <c r="F80" s="73">
        <f>SUM(G80:H80)</f>
        <v>77500</v>
      </c>
      <c r="G80" s="18">
        <f>SUMIF([2]Codifica_CE!$J$2:$J$1421,"INPUT"&amp;$A80,[2]Codifica_CE!$W$2:$W$1421)</f>
        <v>77500</v>
      </c>
      <c r="H80" s="18">
        <f>SUMIF([2]Codifica_CE!$J$4262:$J$5681,"INPUT"&amp;$A80,[2]Codifica_CE!$W$4262:$W$5681)</f>
        <v>0</v>
      </c>
    </row>
    <row r="81" spans="1:8" x14ac:dyDescent="0.3">
      <c r="A81" s="10" t="s">
        <v>153</v>
      </c>
      <c r="B81" s="23" t="s">
        <v>154</v>
      </c>
      <c r="C81" s="73">
        <f ca="1">SUM(D81:E81)</f>
        <v>8546000</v>
      </c>
      <c r="D81" s="18">
        <f ca="1">SUMIF([2]Codifica_CE!$P$2:$X$1421,$A81,[2]Codifica_CE!$V$2:$V$1421)</f>
        <v>1039000</v>
      </c>
      <c r="E81" s="18">
        <f ca="1">SUMIF([2]Codifica_CE!$P$4262:$X$5681,$A81,[2]Codifica_CE!$V$4262:$V$5681)</f>
        <v>7507000</v>
      </c>
      <c r="F81" s="73">
        <f>SUM(G81:H81)</f>
        <v>9146084</v>
      </c>
      <c r="G81" s="18">
        <f>SUMIF([2]Codifica_CE!$J$2:$J$1421,"INPUT"&amp;$A81,[2]Codifica_CE!$W$2:$W$1421)</f>
        <v>1354303</v>
      </c>
      <c r="H81" s="18">
        <f>SUMIF([2]Codifica_CE!$J$4262:$J$5681,"INPUT"&amp;$A81,[2]Codifica_CE!$W$4262:$W$5681)</f>
        <v>7791781</v>
      </c>
    </row>
    <row r="82" spans="1:8" x14ac:dyDescent="0.3">
      <c r="A82" s="21" t="s">
        <v>155</v>
      </c>
      <c r="B82" s="23" t="s">
        <v>156</v>
      </c>
      <c r="C82" s="73">
        <f ca="1">SUM(D82:E82)</f>
        <v>1052000</v>
      </c>
      <c r="D82" s="18">
        <f ca="1">SUMIF([2]Codifica_CE!$P$2:$X$1421,$A82,[2]Codifica_CE!$V$2:$V$1421)</f>
        <v>1052000</v>
      </c>
      <c r="E82" s="18">
        <f ca="1">SUMIF([2]Codifica_CE!$P$4262:$X$5681,$A82,[2]Codifica_CE!$V$4262:$V$5681)</f>
        <v>0</v>
      </c>
      <c r="F82" s="73">
        <f>SUM(G82:H82)</f>
        <v>1072961</v>
      </c>
      <c r="G82" s="18">
        <f>SUMIF([2]Codifica_CE!$J$2:$J$1421,"INPUT"&amp;$A82,[2]Codifica_CE!$W$2:$W$1421)</f>
        <v>1072961</v>
      </c>
      <c r="H82" s="18">
        <f>SUMIF([2]Codifica_CE!$J$4262:$J$5681,"INPUT"&amp;$A82,[2]Codifica_CE!$W$4262:$W$5681)</f>
        <v>0</v>
      </c>
    </row>
    <row r="83" spans="1:8" x14ac:dyDescent="0.3">
      <c r="A83" s="13" t="s">
        <v>157</v>
      </c>
      <c r="B83" s="31" t="s">
        <v>158</v>
      </c>
      <c r="C83" s="32">
        <f t="shared" ref="C83:H83" ca="1" si="13">+C35+C38+C56+C60+C61+C62+C68+C69+C73+C75+C78</f>
        <v>112867000</v>
      </c>
      <c r="D83" s="32">
        <f t="shared" ca="1" si="13"/>
        <v>97459000</v>
      </c>
      <c r="E83" s="32">
        <f t="shared" ca="1" si="13"/>
        <v>15408000</v>
      </c>
      <c r="F83" s="32">
        <f t="shared" si="13"/>
        <v>117598516</v>
      </c>
      <c r="G83" s="32">
        <f t="shared" si="13"/>
        <v>99566573</v>
      </c>
      <c r="H83" s="32">
        <f t="shared" si="13"/>
        <v>18031943</v>
      </c>
    </row>
    <row r="84" spans="1:8" x14ac:dyDescent="0.3">
      <c r="A84" s="13" t="s">
        <v>159</v>
      </c>
      <c r="B84" s="31" t="s">
        <v>160</v>
      </c>
      <c r="C84" s="32">
        <f ca="1">+D84+E84</f>
        <v>2305000</v>
      </c>
      <c r="D84" s="32">
        <f t="shared" ref="D84:E84" ca="1" si="14">+D33-D83</f>
        <v>1812000</v>
      </c>
      <c r="E84" s="32">
        <f t="shared" ca="1" si="14"/>
        <v>493000</v>
      </c>
      <c r="F84" s="32">
        <f>+G84+H84</f>
        <v>2413133</v>
      </c>
      <c r="G84" s="32">
        <f>+G33-G83</f>
        <v>1925910</v>
      </c>
      <c r="H84" s="32">
        <f>+H33-H83</f>
        <v>487223</v>
      </c>
    </row>
    <row r="85" spans="1:8" x14ac:dyDescent="0.3">
      <c r="A85" s="13" t="s">
        <v>161</v>
      </c>
      <c r="B85" s="11" t="s">
        <v>162</v>
      </c>
      <c r="C85" s="33"/>
      <c r="D85" s="33"/>
      <c r="E85" s="33"/>
      <c r="F85" s="33"/>
      <c r="G85" s="33"/>
      <c r="H85" s="33"/>
    </row>
    <row r="86" spans="1:8" x14ac:dyDescent="0.3">
      <c r="A86" s="13" t="s">
        <v>163</v>
      </c>
      <c r="B86" s="29" t="s">
        <v>164</v>
      </c>
      <c r="C86" s="20">
        <f ca="1">SUM(D86:E86)</f>
        <v>0</v>
      </c>
      <c r="D86" s="30">
        <f ca="1">SUMIF([2]Codifica_CE!$P$2:$X$1421,$A86,[2]Codifica_CE!$V$2:$V$1421)</f>
        <v>0</v>
      </c>
      <c r="E86" s="30">
        <f ca="1">SUMIF([2]Codifica_CE!$P$4262:$X$5681,$A86,[2]Codifica_CE!$V$4262:$V$5681)</f>
        <v>0</v>
      </c>
      <c r="F86" s="20">
        <f>SUM(G86:H86)</f>
        <v>0</v>
      </c>
      <c r="G86" s="30">
        <f>SUMIF([2]Codifica_CE!$J$2:$J$1421,"INPUT"&amp;$A86,[2]Codifica_CE!$W$2:$W$1421)</f>
        <v>0</v>
      </c>
      <c r="H86" s="30">
        <f>SUMIF([2]Codifica_CE!$J$4262:$J$5681,"INPUT"&amp;$A86,[2]Codifica_CE!$W$4262:$W$5681)</f>
        <v>0</v>
      </c>
    </row>
    <row r="87" spans="1:8" ht="15" thickBot="1" x14ac:dyDescent="0.35">
      <c r="A87" s="13" t="s">
        <v>165</v>
      </c>
      <c r="B87" s="25" t="s">
        <v>166</v>
      </c>
      <c r="C87" s="74">
        <f ca="1">SUM(D87:E87)</f>
        <v>3000</v>
      </c>
      <c r="D87" s="30">
        <f ca="1">SUMIF([2]Codifica_CE!$P$2:$X$1421,$A87,[2]Codifica_CE!$V$2:$V$1421)</f>
        <v>3000</v>
      </c>
      <c r="E87" s="30">
        <f ca="1">SUMIF([2]Codifica_CE!$P$4262:$X$5681,$A87,[2]Codifica_CE!$V$4262:$V$5681)</f>
        <v>0</v>
      </c>
      <c r="F87" s="74">
        <f>SUM(G87:H87)</f>
        <v>477</v>
      </c>
      <c r="G87" s="30">
        <f>SUMIF([2]Codifica_CE!$J$2:$J$1421,"INPUT"&amp;$A87,[2]Codifica_CE!$W$2:$W$1421)</f>
        <v>477</v>
      </c>
      <c r="H87" s="30">
        <f>SUMIF([2]Codifica_CE!$J$4262:$J$5681,"INPUT"&amp;$A87,[2]Codifica_CE!$W$4262:$W$5681)</f>
        <v>0</v>
      </c>
    </row>
    <row r="88" spans="1:8" ht="15" thickTop="1" x14ac:dyDescent="0.3">
      <c r="A88" s="13" t="s">
        <v>167</v>
      </c>
      <c r="B88" s="27" t="s">
        <v>168</v>
      </c>
      <c r="C88" s="28">
        <f t="shared" ref="C88:E88" ca="1" si="15">+C86-C87</f>
        <v>-3000</v>
      </c>
      <c r="D88" s="28">
        <f t="shared" ca="1" si="15"/>
        <v>-3000</v>
      </c>
      <c r="E88" s="28">
        <f t="shared" ca="1" si="15"/>
        <v>0</v>
      </c>
      <c r="F88" s="28">
        <f>+F86-F87</f>
        <v>-477</v>
      </c>
      <c r="G88" s="28">
        <f>+G86-G87</f>
        <v>-477</v>
      </c>
      <c r="H88" s="28">
        <f>+H86-H87</f>
        <v>0</v>
      </c>
    </row>
    <row r="89" spans="1:8" x14ac:dyDescent="0.3">
      <c r="A89" s="13" t="s">
        <v>169</v>
      </c>
      <c r="B89" s="11" t="s">
        <v>170</v>
      </c>
      <c r="C89" s="33"/>
      <c r="D89" s="33"/>
      <c r="E89" s="33"/>
      <c r="F89" s="33"/>
      <c r="G89" s="33"/>
      <c r="H89" s="33"/>
    </row>
    <row r="90" spans="1:8" x14ac:dyDescent="0.3">
      <c r="A90" s="13" t="s">
        <v>171</v>
      </c>
      <c r="B90" s="29" t="s">
        <v>172</v>
      </c>
      <c r="C90" s="20">
        <f ca="1">SUM(D90:E90)</f>
        <v>0</v>
      </c>
      <c r="D90" s="30">
        <f ca="1">SUMIF([2]Codifica_CE!$P$2:$X$1421,$A90,[2]Codifica_CE!$V$2:$V$1421)</f>
        <v>0</v>
      </c>
      <c r="E90" s="30">
        <f ca="1">SUMIF([2]Codifica_CE!$P$4262:$X$5681,$A90,[2]Codifica_CE!$V$4262:$V$5681)</f>
        <v>0</v>
      </c>
      <c r="F90" s="20">
        <f>SUM(G90:H90)</f>
        <v>0</v>
      </c>
      <c r="G90" s="30">
        <f>SUMIF([2]Codifica_CE!$J$2:$J$1421,"INPUT"&amp;$A90,[2]Codifica_CE!$W$2:$W$1421)</f>
        <v>0</v>
      </c>
      <c r="H90" s="30">
        <f>SUMIF([2]Codifica_CE!$J$4262:$J$5681,"INPUT"&amp;$A90,[2]Codifica_CE!$W$4262:$W$5681)</f>
        <v>0</v>
      </c>
    </row>
    <row r="91" spans="1:8" ht="15" thickBot="1" x14ac:dyDescent="0.35">
      <c r="A91" s="13" t="s">
        <v>173</v>
      </c>
      <c r="B91" s="25" t="s">
        <v>174</v>
      </c>
      <c r="C91" s="74">
        <f ca="1">SUM(D91:E91)</f>
        <v>0</v>
      </c>
      <c r="D91" s="30">
        <f ca="1">SUMIF([2]Codifica_CE!$P$2:$X$1421,$A91,[2]Codifica_CE!$V$2:$V$1421)</f>
        <v>0</v>
      </c>
      <c r="E91" s="30">
        <f ca="1">SUMIF([2]Codifica_CE!$P$4262:$X$5681,$A91,[2]Codifica_CE!$V$4262:$V$5681)</f>
        <v>0</v>
      </c>
      <c r="F91" s="74">
        <f>SUM(G91:H91)</f>
        <v>0</v>
      </c>
      <c r="G91" s="30">
        <f>SUMIF([2]Codifica_CE!$J$2:$J$1421,"INPUT"&amp;$A91,[2]Codifica_CE!$W$2:$W$1421)</f>
        <v>0</v>
      </c>
      <c r="H91" s="30">
        <f>SUMIF([2]Codifica_CE!$J$4262:$J$5681,"INPUT"&amp;$A91,[2]Codifica_CE!$W$4262:$W$5681)</f>
        <v>0</v>
      </c>
    </row>
    <row r="92" spans="1:8" ht="15" thickTop="1" x14ac:dyDescent="0.3">
      <c r="A92" s="13" t="s">
        <v>175</v>
      </c>
      <c r="B92" s="27" t="s">
        <v>176</v>
      </c>
      <c r="C92" s="28">
        <f t="shared" ref="C92:E92" ca="1" si="16">+C90-C91</f>
        <v>0</v>
      </c>
      <c r="D92" s="28">
        <f t="shared" ca="1" si="16"/>
        <v>0</v>
      </c>
      <c r="E92" s="28">
        <f t="shared" ca="1" si="16"/>
        <v>0</v>
      </c>
      <c r="F92" s="28">
        <f>+F90-F91</f>
        <v>0</v>
      </c>
      <c r="G92" s="28">
        <f>+G90-G91</f>
        <v>0</v>
      </c>
      <c r="H92" s="28">
        <f>+H90-H91</f>
        <v>0</v>
      </c>
    </row>
    <row r="93" spans="1:8" x14ac:dyDescent="0.3">
      <c r="A93" s="13" t="s">
        <v>177</v>
      </c>
      <c r="B93" s="11" t="s">
        <v>178</v>
      </c>
      <c r="C93" s="33"/>
      <c r="D93" s="33"/>
      <c r="E93" s="33"/>
      <c r="F93" s="33"/>
      <c r="G93" s="33"/>
      <c r="H93" s="33"/>
    </row>
    <row r="94" spans="1:8" x14ac:dyDescent="0.3">
      <c r="A94" s="13" t="s">
        <v>179</v>
      </c>
      <c r="B94" s="29" t="s">
        <v>180</v>
      </c>
      <c r="C94" s="34">
        <f t="shared" ref="C94:E94" ca="1" si="17">SUM(C95:C96)</f>
        <v>1220000</v>
      </c>
      <c r="D94" s="34">
        <f t="shared" ca="1" si="17"/>
        <v>1207000</v>
      </c>
      <c r="E94" s="34">
        <f t="shared" ca="1" si="17"/>
        <v>13000</v>
      </c>
      <c r="F94" s="34">
        <f>SUM(F95:F96)</f>
        <v>974162</v>
      </c>
      <c r="G94" s="34">
        <f>SUM(G95:G96)</f>
        <v>963837</v>
      </c>
      <c r="H94" s="34">
        <f>SUM(H95:H96)</f>
        <v>10325</v>
      </c>
    </row>
    <row r="95" spans="1:8" x14ac:dyDescent="0.3">
      <c r="A95" s="10" t="s">
        <v>181</v>
      </c>
      <c r="B95" s="19" t="s">
        <v>182</v>
      </c>
      <c r="C95" s="73">
        <f ca="1">SUM(D95:E95)</f>
        <v>0</v>
      </c>
      <c r="D95" s="18">
        <f ca="1">SUMIF([2]Codifica_CE!$P$2:$X$1421,$A95,[2]Codifica_CE!$V$2:$V$1421)</f>
        <v>0</v>
      </c>
      <c r="E95" s="18">
        <f ca="1">SUMIF([2]Codifica_CE!$P$4262:$X$5681,$A95,[2]Codifica_CE!$V$4262:$V$5681)</f>
        <v>0</v>
      </c>
      <c r="F95" s="73">
        <f>SUM(G95:H95)</f>
        <v>0</v>
      </c>
      <c r="G95" s="18">
        <f>SUMIF([2]Codifica_CE!$J$2:$J$1421,"INPUT"&amp;$A95,[2]Codifica_CE!$W$2:$W$1421)</f>
        <v>0</v>
      </c>
      <c r="H95" s="18">
        <f>SUMIF([2]Codifica_CE!$J$4262:$J$5681,"INPUT"&amp;$A95,[2]Codifica_CE!$W$4262:$W$5681)</f>
        <v>0</v>
      </c>
    </row>
    <row r="96" spans="1:8" x14ac:dyDescent="0.3">
      <c r="A96" s="21" t="s">
        <v>183</v>
      </c>
      <c r="B96" s="23" t="s">
        <v>184</v>
      </c>
      <c r="C96" s="73">
        <f ca="1">SUM(D96:E96)</f>
        <v>1220000</v>
      </c>
      <c r="D96" s="18">
        <f ca="1">SUMIF([2]Codifica_CE!$P$2:$X$1421,$A96,[2]Codifica_CE!$V$2:$V$1421)</f>
        <v>1207000</v>
      </c>
      <c r="E96" s="18">
        <f ca="1">SUMIF([2]Codifica_CE!$P$4262:$X$5681,$A96,[2]Codifica_CE!$V$4262:$V$5681)</f>
        <v>13000</v>
      </c>
      <c r="F96" s="73">
        <f>SUM(G96:H96)</f>
        <v>974162</v>
      </c>
      <c r="G96" s="18">
        <f>SUMIF([2]Codifica_CE!$J$2:$J$1421,"INPUT"&amp;$A96,[2]Codifica_CE!$W$2:$W$1421)</f>
        <v>963837</v>
      </c>
      <c r="H96" s="18">
        <f>SUMIF([2]Codifica_CE!$J$4262:$J$5681,"INPUT"&amp;$A96,[2]Codifica_CE!$W$4262:$W$5681)</f>
        <v>10325</v>
      </c>
    </row>
    <row r="97" spans="1:8" x14ac:dyDescent="0.3">
      <c r="A97" s="13" t="s">
        <v>185</v>
      </c>
      <c r="B97" s="24" t="s">
        <v>186</v>
      </c>
      <c r="C97" s="35">
        <f t="shared" ref="C97:E97" ca="1" si="18">SUM(C98:C99)</f>
        <v>522000</v>
      </c>
      <c r="D97" s="35">
        <f t="shared" ca="1" si="18"/>
        <v>376000</v>
      </c>
      <c r="E97" s="35">
        <f t="shared" ca="1" si="18"/>
        <v>146000</v>
      </c>
      <c r="F97" s="35">
        <f>SUM(F98:F99)</f>
        <v>315416</v>
      </c>
      <c r="G97" s="35">
        <f>SUM(G98:G99)</f>
        <v>189035</v>
      </c>
      <c r="H97" s="35">
        <f>SUM(H98:H99)</f>
        <v>126381</v>
      </c>
    </row>
    <row r="98" spans="1:8" x14ac:dyDescent="0.3">
      <c r="A98" s="10" t="s">
        <v>187</v>
      </c>
      <c r="B98" s="19" t="s">
        <v>188</v>
      </c>
      <c r="C98" s="73">
        <f ca="1">SUM(D98:E98)</f>
        <v>0</v>
      </c>
      <c r="D98" s="18">
        <f ca="1">SUMIF([2]Codifica_CE!$P$2:$X$1421,$A98,[2]Codifica_CE!$V$2:$V$1421)</f>
        <v>0</v>
      </c>
      <c r="E98" s="18">
        <f ca="1">SUMIF([2]Codifica_CE!$P$4262:$X$5681,$A98,[2]Codifica_CE!$V$4262:$V$5681)</f>
        <v>0</v>
      </c>
      <c r="F98" s="73">
        <f>SUM(G98:H98)</f>
        <v>2678</v>
      </c>
      <c r="G98" s="18">
        <f>SUMIF([2]Codifica_CE!$J$2:$J$1421,"INPUT"&amp;$A98,[2]Codifica_CE!$W$2:$W$1421)</f>
        <v>2678</v>
      </c>
      <c r="H98" s="18">
        <f>SUMIF([2]Codifica_CE!$J$4262:$J$5681,"INPUT"&amp;$A98,[2]Codifica_CE!$W$4262:$W$5681)</f>
        <v>0</v>
      </c>
    </row>
    <row r="99" spans="1:8" ht="15" thickBot="1" x14ac:dyDescent="0.35">
      <c r="A99" s="10" t="s">
        <v>189</v>
      </c>
      <c r="B99" s="36" t="s">
        <v>190</v>
      </c>
      <c r="C99" s="75">
        <f ca="1">SUM(D99:E99)</f>
        <v>522000</v>
      </c>
      <c r="D99" s="18">
        <f ca="1">SUMIF([2]Codifica_CE!$P$2:$X$1421,$A99,[2]Codifica_CE!$V$2:$V$1421)</f>
        <v>376000</v>
      </c>
      <c r="E99" s="18">
        <f ca="1">SUMIF([2]Codifica_CE!$P$4262:$X$5681,$A99,[2]Codifica_CE!$V$4262:$V$5681)</f>
        <v>146000</v>
      </c>
      <c r="F99" s="75">
        <f>SUM(G99:H99)</f>
        <v>312738</v>
      </c>
      <c r="G99" s="18">
        <f>SUMIF([2]Codifica_CE!$J$2:$J$1421,"INPUT"&amp;$A99,[2]Codifica_CE!$W$2:$W$1421)</f>
        <v>186357</v>
      </c>
      <c r="H99" s="18">
        <f>SUMIF([2]Codifica_CE!$J$4262:$J$5681,"INPUT"&amp;$A99,[2]Codifica_CE!$W$4262:$W$5681)</f>
        <v>126381</v>
      </c>
    </row>
    <row r="100" spans="1:8" ht="15" thickTop="1" x14ac:dyDescent="0.3">
      <c r="A100" s="13" t="s">
        <v>191</v>
      </c>
      <c r="B100" s="31" t="s">
        <v>192</v>
      </c>
      <c r="C100" s="32">
        <f t="shared" ref="C100:E100" ca="1" si="19">+C94-C97</f>
        <v>698000</v>
      </c>
      <c r="D100" s="32">
        <f t="shared" ca="1" si="19"/>
        <v>831000</v>
      </c>
      <c r="E100" s="32">
        <f t="shared" ca="1" si="19"/>
        <v>-133000</v>
      </c>
      <c r="F100" s="32">
        <f>+F94-F97</f>
        <v>658746</v>
      </c>
      <c r="G100" s="32">
        <f>+G94-G97</f>
        <v>774802</v>
      </c>
      <c r="H100" s="32">
        <f>+H94-H97</f>
        <v>-116056</v>
      </c>
    </row>
    <row r="101" spans="1:8" x14ac:dyDescent="0.3">
      <c r="A101" s="13" t="s">
        <v>193</v>
      </c>
      <c r="B101" s="11" t="s">
        <v>194</v>
      </c>
      <c r="C101" s="33">
        <f ca="1">+D101+E101</f>
        <v>3000000</v>
      </c>
      <c r="D101" s="33">
        <f t="shared" ref="D101:E101" ca="1" si="20">+D84+D88+D92+D100</f>
        <v>2640000</v>
      </c>
      <c r="E101" s="33">
        <f t="shared" ca="1" si="20"/>
        <v>360000</v>
      </c>
      <c r="F101" s="33">
        <f>+G101+H101</f>
        <v>3071402</v>
      </c>
      <c r="G101" s="33">
        <f>+G84+G88+G92+G100</f>
        <v>2700235</v>
      </c>
      <c r="H101" s="33">
        <f>+H84+H88+H92+H100</f>
        <v>371167</v>
      </c>
    </row>
    <row r="102" spans="1:8" x14ac:dyDescent="0.3">
      <c r="A102" s="13" t="s">
        <v>195</v>
      </c>
      <c r="B102" s="11" t="s">
        <v>196</v>
      </c>
      <c r="C102" s="33"/>
      <c r="D102" s="33"/>
      <c r="E102" s="33"/>
      <c r="F102" s="33"/>
      <c r="G102" s="33"/>
      <c r="H102" s="33"/>
    </row>
    <row r="103" spans="1:8" x14ac:dyDescent="0.3">
      <c r="A103" s="13" t="s">
        <v>197</v>
      </c>
      <c r="B103" s="29" t="s">
        <v>198</v>
      </c>
      <c r="C103" s="34">
        <f t="shared" ref="C103:E103" ca="1" si="21">SUM(C104:C107)</f>
        <v>2982000</v>
      </c>
      <c r="D103" s="34">
        <f t="shared" ca="1" si="21"/>
        <v>2622000</v>
      </c>
      <c r="E103" s="34">
        <f t="shared" ca="1" si="21"/>
        <v>360000</v>
      </c>
      <c r="F103" s="34">
        <f>SUM(F104:F107)</f>
        <v>3053183</v>
      </c>
      <c r="G103" s="34">
        <f>SUM(G104:G107)</f>
        <v>2682016</v>
      </c>
      <c r="H103" s="34">
        <f>SUM(H104:H107)</f>
        <v>371167</v>
      </c>
    </row>
    <row r="104" spans="1:8" x14ac:dyDescent="0.3">
      <c r="A104" s="10" t="s">
        <v>199</v>
      </c>
      <c r="B104" s="19" t="s">
        <v>200</v>
      </c>
      <c r="C104" s="73">
        <f ca="1">SUM(D104:E104)</f>
        <v>2004000</v>
      </c>
      <c r="D104" s="18">
        <f ca="1">SUMIF([2]Codifica_CE!$P$2:$X$1421,$A104,[2]Codifica_CE!$V$2:$V$1421)</f>
        <v>2004000</v>
      </c>
      <c r="E104" s="18">
        <f ca="1">SUMIF([2]Codifica_CE!$P$4262:$X$5681,$A104,[2]Codifica_CE!$V$4262:$V$5681)</f>
        <v>0</v>
      </c>
      <c r="F104" s="73">
        <f>SUM(G104:H104)</f>
        <v>2055964</v>
      </c>
      <c r="G104" s="18">
        <f>SUMIF([2]Codifica_CE!$J$2:$J$1421,"INPUT"&amp;$A104,[2]Codifica_CE!$W$2:$W$1421)</f>
        <v>2051405</v>
      </c>
      <c r="H104" s="18">
        <f>SUMIF([2]Codifica_CE!$J$4262:$J$5681,"INPUT"&amp;$A104,[2]Codifica_CE!$W$4262:$W$5681)</f>
        <v>4559</v>
      </c>
    </row>
    <row r="105" spans="1:8" x14ac:dyDescent="0.3">
      <c r="A105" s="10" t="s">
        <v>201</v>
      </c>
      <c r="B105" s="19" t="s">
        <v>202</v>
      </c>
      <c r="C105" s="73">
        <f ca="1">SUM(D105:E105)</f>
        <v>499000</v>
      </c>
      <c r="D105" s="18">
        <f ca="1">SUMIF([2]Codifica_CE!$P$2:$X$1421,$A105,[2]Codifica_CE!$V$2:$V$1421)</f>
        <v>139000</v>
      </c>
      <c r="E105" s="18">
        <f ca="1">SUMIF([2]Codifica_CE!$P$4262:$X$5681,$A105,[2]Codifica_CE!$V$4262:$V$5681)</f>
        <v>360000</v>
      </c>
      <c r="F105" s="73">
        <f>SUM(G105:H105)</f>
        <v>535219</v>
      </c>
      <c r="G105" s="18">
        <f>SUMIF([2]Codifica_CE!$J$2:$J$1421,"INPUT"&amp;$A105,[2]Codifica_CE!$W$2:$W$1421)</f>
        <v>168611</v>
      </c>
      <c r="H105" s="18">
        <f>SUMIF([2]Codifica_CE!$J$4262:$J$5681,"INPUT"&amp;$A105,[2]Codifica_CE!$W$4262:$W$5681)</f>
        <v>366608</v>
      </c>
    </row>
    <row r="106" spans="1:8" x14ac:dyDescent="0.3">
      <c r="A106" s="10" t="s">
        <v>203</v>
      </c>
      <c r="B106" s="19" t="s">
        <v>204</v>
      </c>
      <c r="C106" s="73">
        <f ca="1">SUM(D106:E106)</f>
        <v>479000</v>
      </c>
      <c r="D106" s="18">
        <f ca="1">SUMIF([2]Codifica_CE!$P$2:$X$1421,$A106,[2]Codifica_CE!$V$2:$V$1421)</f>
        <v>479000</v>
      </c>
      <c r="E106" s="18">
        <f ca="1">SUMIF([2]Codifica_CE!$P$4262:$X$5681,$A106,[2]Codifica_CE!$V$4262:$V$5681)</f>
        <v>0</v>
      </c>
      <c r="F106" s="73">
        <f>SUM(G106:H106)</f>
        <v>462000</v>
      </c>
      <c r="G106" s="18">
        <f>SUMIF([2]Codifica_CE!$J$2:$J$1421,"INPUT"&amp;$A106,[2]Codifica_CE!$W$2:$W$1421)</f>
        <v>462000</v>
      </c>
      <c r="H106" s="18">
        <f>SUMIF([2]Codifica_CE!$J$4262:$J$5681,"INPUT"&amp;$A106,[2]Codifica_CE!$W$4262:$W$5681)</f>
        <v>0</v>
      </c>
    </row>
    <row r="107" spans="1:8" x14ac:dyDescent="0.3">
      <c r="A107" s="10" t="s">
        <v>205</v>
      </c>
      <c r="B107" s="19" t="s">
        <v>206</v>
      </c>
      <c r="C107" s="73">
        <f ca="1">SUM(D107:E107)</f>
        <v>0</v>
      </c>
      <c r="D107" s="18">
        <f ca="1">SUMIF([2]Codifica_CE!$P$2:$X$1421,$A107,[2]Codifica_CE!$V$2:$V$1421)</f>
        <v>0</v>
      </c>
      <c r="E107" s="18">
        <f ca="1">SUMIF([2]Codifica_CE!$P$4262:$X$5681,$A107,[2]Codifica_CE!$V$4262:$V$5681)</f>
        <v>0</v>
      </c>
      <c r="F107" s="73">
        <f>SUM(G107:H107)</f>
        <v>0</v>
      </c>
      <c r="G107" s="18">
        <f>SUMIF([2]Codifica_CE!$J$2:$J$1421,"INPUT"&amp;$A107,[2]Codifica_CE!$W$2:$W$1421)</f>
        <v>0</v>
      </c>
      <c r="H107" s="18">
        <f>SUMIF([2]Codifica_CE!$J$4262:$J$5681,"INPUT"&amp;$A107,[2]Codifica_CE!$W$4262:$W$5681)</f>
        <v>0</v>
      </c>
    </row>
    <row r="108" spans="1:8" x14ac:dyDescent="0.3">
      <c r="A108" s="13" t="s">
        <v>207</v>
      </c>
      <c r="B108" s="24" t="s">
        <v>208</v>
      </c>
      <c r="C108" s="20">
        <f ca="1">SUM(D108:E108)</f>
        <v>18000</v>
      </c>
      <c r="D108" s="20">
        <f ca="1">SUMIF([2]Codifica_CE!$P$2:$X$1421,$A108,[2]Codifica_CE!$V$2:$V$1421)</f>
        <v>18000</v>
      </c>
      <c r="E108" s="20">
        <f ca="1">SUMIF([2]Codifica_CE!$P$4262:$X$5681,$A108,[2]Codifica_CE!$V$4262:$V$5681)</f>
        <v>0</v>
      </c>
      <c r="F108" s="20">
        <f>SUM(G108:H108)</f>
        <v>18219</v>
      </c>
      <c r="G108" s="20">
        <f>SUMIF([2]Codifica_CE!$J$2:$J$1421,"INPUT"&amp;$A108,[2]Codifica_CE!$W$2:$W$1421)</f>
        <v>18219</v>
      </c>
      <c r="H108" s="20">
        <f>SUMIF([2]Codifica_CE!$J$4262:$J$5681,"INPUT"&amp;$A108,[2]Codifica_CE!$W$4262:$W$5681)</f>
        <v>0</v>
      </c>
    </row>
    <row r="109" spans="1:8" ht="15" thickBot="1" x14ac:dyDescent="0.35">
      <c r="A109" s="13" t="s">
        <v>209</v>
      </c>
      <c r="B109" s="25" t="s">
        <v>210</v>
      </c>
      <c r="C109" s="74">
        <f ca="1">SUM(D109:E109)</f>
        <v>0</v>
      </c>
      <c r="D109" s="20">
        <f ca="1">SUMIF([2]Codifica_CE!$P$2:$X$1421,$A109,[2]Codifica_CE!$V$2:$V$1421)</f>
        <v>0</v>
      </c>
      <c r="E109" s="20">
        <f ca="1">SUMIF([2]Codifica_CE!$P$4262:$X$5681,$A109,[2]Codifica_CE!$V$4262:$V$5681)</f>
        <v>0</v>
      </c>
      <c r="F109" s="74">
        <f>SUM(G109:H109)</f>
        <v>0</v>
      </c>
      <c r="G109" s="20">
        <f>SUMIF([2]Codifica_CE!$J$2:$J$1421,"INPUT"&amp;$A109,[2]Codifica_CE!$W$2:$W$1421)</f>
        <v>0</v>
      </c>
      <c r="H109" s="20">
        <f>SUMIF([2]Codifica_CE!$J$4262:$J$5681,"INPUT"&amp;$A109,[2]Codifica_CE!$W$4262:$W$5681)</f>
        <v>0</v>
      </c>
    </row>
    <row r="110" spans="1:8" ht="15" thickTop="1" x14ac:dyDescent="0.3">
      <c r="A110" s="13" t="s">
        <v>211</v>
      </c>
      <c r="B110" s="31" t="s">
        <v>212</v>
      </c>
      <c r="C110" s="32">
        <f t="shared" ref="C110:E110" ca="1" si="22">+C103+C108+C109</f>
        <v>3000000</v>
      </c>
      <c r="D110" s="32">
        <f t="shared" ca="1" si="22"/>
        <v>2640000</v>
      </c>
      <c r="E110" s="32">
        <f t="shared" ca="1" si="22"/>
        <v>360000</v>
      </c>
      <c r="F110" s="32">
        <f>+F103+F108+F109</f>
        <v>3071402</v>
      </c>
      <c r="G110" s="32">
        <f>+G103+G108+G109</f>
        <v>2700235</v>
      </c>
      <c r="H110" s="32">
        <f>+H103+H108+H109</f>
        <v>371167</v>
      </c>
    </row>
    <row r="111" spans="1:8" x14ac:dyDescent="0.3">
      <c r="A111" s="13" t="s">
        <v>213</v>
      </c>
      <c r="B111" s="11" t="s">
        <v>214</v>
      </c>
      <c r="C111" s="33">
        <v>0</v>
      </c>
      <c r="D111" s="33">
        <f t="shared" ref="D111:E111" ca="1" si="23">+D101-D110</f>
        <v>0</v>
      </c>
      <c r="E111" s="33">
        <f t="shared" ca="1" si="23"/>
        <v>0</v>
      </c>
      <c r="F111" s="33">
        <v>0</v>
      </c>
      <c r="G111" s="33">
        <f>+G101-G110</f>
        <v>0</v>
      </c>
      <c r="H111" s="33">
        <f>+H101-H110</f>
        <v>0</v>
      </c>
    </row>
    <row r="112" spans="1:8" x14ac:dyDescent="0.3">
      <c r="B112" s="1"/>
      <c r="C112" s="37"/>
      <c r="D112" s="37"/>
      <c r="E112" s="37"/>
    </row>
    <row r="113" spans="2:5" x14ac:dyDescent="0.3">
      <c r="B113" s="1"/>
      <c r="C113" s="37"/>
      <c r="D113" s="37"/>
      <c r="E113" s="37"/>
    </row>
    <row r="114" spans="2:5" x14ac:dyDescent="0.3">
      <c r="B114" s="1"/>
      <c r="C114" s="37"/>
      <c r="D114" s="37"/>
      <c r="E114" s="37"/>
    </row>
    <row r="115" spans="2:5" x14ac:dyDescent="0.3">
      <c r="B115" s="1"/>
      <c r="C115" s="37"/>
      <c r="D115" s="37"/>
      <c r="E115" s="37"/>
    </row>
    <row r="116" spans="2:5" x14ac:dyDescent="0.3">
      <c r="B116" s="1"/>
      <c r="C116" s="37"/>
      <c r="D116" s="37"/>
      <c r="E116" s="37"/>
    </row>
    <row r="117" spans="2:5" x14ac:dyDescent="0.3">
      <c r="B117" s="1"/>
      <c r="C117" s="37"/>
      <c r="D117" s="37"/>
      <c r="E117" s="37"/>
    </row>
    <row r="118" spans="2:5" x14ac:dyDescent="0.3">
      <c r="B118" s="1"/>
      <c r="C118" s="37"/>
      <c r="D118" s="37"/>
      <c r="E118" s="37"/>
    </row>
    <row r="119" spans="2:5" x14ac:dyDescent="0.3">
      <c r="B119" s="1"/>
      <c r="C119" s="37"/>
      <c r="D119" s="37"/>
      <c r="E119" s="37"/>
    </row>
    <row r="120" spans="2:5" x14ac:dyDescent="0.3">
      <c r="B120" s="1"/>
      <c r="C120" s="37"/>
      <c r="D120" s="37"/>
      <c r="E120" s="37"/>
    </row>
    <row r="121" spans="2:5" x14ac:dyDescent="0.3">
      <c r="B121" s="1"/>
      <c r="C121" s="37"/>
      <c r="D121" s="37"/>
      <c r="E121" s="37"/>
    </row>
    <row r="122" spans="2:5" x14ac:dyDescent="0.3">
      <c r="B122" s="1"/>
      <c r="C122" s="37"/>
      <c r="D122" s="37"/>
      <c r="E122" s="37"/>
    </row>
    <row r="123" spans="2:5" x14ac:dyDescent="0.3">
      <c r="B123" s="1"/>
      <c r="C123" s="37"/>
      <c r="D123" s="37"/>
      <c r="E123" s="37"/>
    </row>
    <row r="124" spans="2:5" x14ac:dyDescent="0.3">
      <c r="B124" s="1"/>
      <c r="C124" s="37"/>
      <c r="D124" s="37"/>
      <c r="E124" s="37"/>
    </row>
    <row r="125" spans="2:5" x14ac:dyDescent="0.3">
      <c r="C125" s="37"/>
      <c r="D125" s="37"/>
      <c r="E125" s="37"/>
    </row>
    <row r="126" spans="2:5" x14ac:dyDescent="0.3">
      <c r="C126" s="37"/>
      <c r="D126" s="37"/>
      <c r="E126" s="37"/>
    </row>
    <row r="127" spans="2:5" x14ac:dyDescent="0.3">
      <c r="C127" s="37"/>
      <c r="D127" s="37"/>
      <c r="E127" s="37"/>
    </row>
    <row r="128" spans="2:5" x14ac:dyDescent="0.3">
      <c r="C128" s="37"/>
      <c r="D128" s="37"/>
      <c r="E128" s="37"/>
    </row>
    <row r="129" spans="3:5" x14ac:dyDescent="0.3">
      <c r="C129" s="37"/>
      <c r="D129" s="37"/>
      <c r="E129" s="37"/>
    </row>
    <row r="130" spans="3:5" x14ac:dyDescent="0.3">
      <c r="C130" s="37"/>
      <c r="D130" s="37"/>
      <c r="E130" s="37"/>
    </row>
    <row r="131" spans="3:5" x14ac:dyDescent="0.3">
      <c r="C131" s="37"/>
      <c r="D131" s="37"/>
      <c r="E131" s="37"/>
    </row>
    <row r="132" spans="3:5" x14ac:dyDescent="0.3">
      <c r="C132" s="37"/>
      <c r="D132" s="37"/>
      <c r="E132" s="37"/>
    </row>
    <row r="133" spans="3:5" x14ac:dyDescent="0.3">
      <c r="C133" s="37"/>
      <c r="D133" s="37"/>
      <c r="E133" s="37"/>
    </row>
    <row r="134" spans="3:5" x14ac:dyDescent="0.3">
      <c r="C134" s="37"/>
      <c r="D134" s="37"/>
      <c r="E134" s="37"/>
    </row>
    <row r="135" spans="3:5" x14ac:dyDescent="0.3">
      <c r="C135" s="37"/>
      <c r="D135" s="37"/>
      <c r="E135" s="37"/>
    </row>
    <row r="136" spans="3:5" x14ac:dyDescent="0.3">
      <c r="C136" s="37"/>
      <c r="D136" s="37"/>
      <c r="E136" s="37"/>
    </row>
    <row r="137" spans="3:5" x14ac:dyDescent="0.3">
      <c r="C137" s="37"/>
      <c r="D137" s="37"/>
      <c r="E137" s="37"/>
    </row>
    <row r="138" spans="3:5" x14ac:dyDescent="0.3">
      <c r="C138" s="37"/>
      <c r="D138" s="37"/>
      <c r="E138" s="37"/>
    </row>
    <row r="139" spans="3:5" x14ac:dyDescent="0.3">
      <c r="C139" s="37"/>
      <c r="D139" s="37"/>
      <c r="E139" s="37"/>
    </row>
    <row r="140" spans="3:5" x14ac:dyDescent="0.3">
      <c r="C140" s="37"/>
      <c r="D140" s="37"/>
      <c r="E140" s="37"/>
    </row>
    <row r="141" spans="3:5" x14ac:dyDescent="0.3">
      <c r="C141" s="37"/>
      <c r="D141" s="37"/>
      <c r="E141" s="37"/>
    </row>
    <row r="142" spans="3:5" x14ac:dyDescent="0.3">
      <c r="C142" s="37"/>
      <c r="D142" s="37"/>
      <c r="E142" s="37"/>
    </row>
    <row r="143" spans="3:5" x14ac:dyDescent="0.3">
      <c r="C143" s="37"/>
      <c r="D143" s="37"/>
      <c r="E143" s="37"/>
    </row>
    <row r="144" spans="3:5" x14ac:dyDescent="0.3">
      <c r="C144" s="37"/>
      <c r="D144" s="37"/>
      <c r="E144" s="37"/>
    </row>
    <row r="145" spans="3:5" x14ac:dyDescent="0.3">
      <c r="C145" s="37"/>
      <c r="D145" s="37"/>
      <c r="E145" s="37"/>
    </row>
  </sheetData>
  <pageMargins left="0.70866141732283472" right="0.70866141732283472" top="0.74803149606299213" bottom="0.74803149606299213" header="0.31496062992125984" footer="0.31496062992125984"/>
  <pageSetup paperSize="8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zoomScale="55" zoomScaleNormal="55" workbookViewId="0">
      <selection activeCell="B44" sqref="B44"/>
    </sheetView>
  </sheetViews>
  <sheetFormatPr defaultRowHeight="14.4" x14ac:dyDescent="0.3"/>
  <cols>
    <col min="1" max="1" width="59.109375" customWidth="1"/>
    <col min="2" max="9" width="14.6640625" customWidth="1"/>
  </cols>
  <sheetData>
    <row r="1" spans="1:10" ht="15.6" x14ac:dyDescent="0.3">
      <c r="A1" s="38" t="str">
        <f>"Stato Patrimoniale (D.Lgs. 23/6/2011 - n. 118) Anno: " &amp; [1]Info!A3</f>
        <v>Stato Patrimoniale (D.Lgs. 23/6/2011 - n. 118) Anno: Anno</v>
      </c>
      <c r="B1" s="39"/>
      <c r="C1" s="39"/>
      <c r="D1" s="40"/>
      <c r="E1" s="40"/>
      <c r="F1" s="40"/>
      <c r="G1" s="40"/>
      <c r="H1" s="40"/>
      <c r="I1" s="40"/>
      <c r="J1" s="40"/>
    </row>
    <row r="2" spans="1:10" ht="19.2" x14ac:dyDescent="0.3">
      <c r="A2" s="41" t="s">
        <v>0</v>
      </c>
      <c r="B2" s="39"/>
      <c r="C2" s="39"/>
      <c r="D2" s="40"/>
      <c r="E2" s="40"/>
      <c r="F2" s="40"/>
      <c r="G2" s="40"/>
      <c r="H2" s="40"/>
      <c r="I2" s="40"/>
      <c r="J2" s="40"/>
    </row>
    <row r="3" spans="1:10" ht="15.6" x14ac:dyDescent="0.3">
      <c r="A3" s="42" t="str">
        <f>+[1]Info!A2 &amp; "  "  &amp;+[1]Info!B2</f>
        <v>Azienda  923</v>
      </c>
      <c r="B3" s="39"/>
      <c r="C3" s="39"/>
      <c r="D3" s="40"/>
      <c r="E3" s="40"/>
      <c r="F3" s="40"/>
      <c r="G3" s="40"/>
      <c r="H3" s="40"/>
      <c r="I3" s="40"/>
      <c r="J3" s="40"/>
    </row>
    <row r="4" spans="1:10" ht="19.2" x14ac:dyDescent="0.3">
      <c r="A4" s="43" t="str">
        <f xml:space="preserve"> "Dati in €- Anno: " &amp; [1]Info!A3 &amp;  " -  " &amp; [1]Info!A5</f>
        <v>Dati in €- Anno: Anno -  Modulo</v>
      </c>
      <c r="B4" s="39"/>
      <c r="C4" s="39"/>
      <c r="D4" s="40"/>
      <c r="E4" s="40"/>
      <c r="F4" s="40"/>
      <c r="G4" s="40"/>
      <c r="H4" s="40"/>
      <c r="I4" s="40"/>
      <c r="J4" s="40"/>
    </row>
    <row r="5" spans="1:10" ht="48" x14ac:dyDescent="0.3">
      <c r="A5" s="44" t="s">
        <v>215</v>
      </c>
      <c r="B5" s="45" t="s">
        <v>368</v>
      </c>
      <c r="C5" s="45" t="s">
        <v>369</v>
      </c>
      <c r="D5" s="45" t="s">
        <v>370</v>
      </c>
      <c r="E5" s="45" t="s">
        <v>371</v>
      </c>
      <c r="F5" s="46" t="s">
        <v>372</v>
      </c>
      <c r="G5" s="46" t="s">
        <v>373</v>
      </c>
      <c r="H5" s="46" t="s">
        <v>374</v>
      </c>
      <c r="I5" s="46" t="s">
        <v>375</v>
      </c>
      <c r="J5" s="40"/>
    </row>
    <row r="6" spans="1:10" x14ac:dyDescent="0.3">
      <c r="A6" s="47" t="s">
        <v>216</v>
      </c>
      <c r="B6" s="48"/>
      <c r="C6" s="48"/>
      <c r="D6" s="48"/>
      <c r="E6" s="48"/>
      <c r="F6" s="48"/>
      <c r="G6" s="48"/>
      <c r="H6" s="48"/>
      <c r="I6" s="48"/>
      <c r="J6" s="49"/>
    </row>
    <row r="7" spans="1:10" x14ac:dyDescent="0.3">
      <c r="A7" s="50" t="s">
        <v>217</v>
      </c>
      <c r="B7" s="51"/>
      <c r="C7" s="51"/>
      <c r="D7" s="51"/>
      <c r="E7" s="51"/>
      <c r="F7" s="51"/>
      <c r="G7" s="51"/>
      <c r="H7" s="51"/>
      <c r="I7" s="51"/>
      <c r="J7" s="49"/>
    </row>
    <row r="8" spans="1:10" x14ac:dyDescent="0.3">
      <c r="A8" s="52" t="s">
        <v>218</v>
      </c>
      <c r="B8" s="53">
        <v>264000</v>
      </c>
      <c r="C8" s="53">
        <v>252000</v>
      </c>
      <c r="D8" s="53">
        <v>12000</v>
      </c>
      <c r="E8" s="53">
        <v>0</v>
      </c>
      <c r="F8" s="53">
        <v>277696</v>
      </c>
      <c r="G8" s="53">
        <v>266786</v>
      </c>
      <c r="H8" s="53">
        <v>10910</v>
      </c>
      <c r="I8" s="53">
        <v>0</v>
      </c>
      <c r="J8" s="49"/>
    </row>
    <row r="9" spans="1:10" x14ac:dyDescent="0.3">
      <c r="A9" s="54" t="s">
        <v>219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49"/>
    </row>
    <row r="10" spans="1:10" x14ac:dyDescent="0.3">
      <c r="A10" s="54" t="s">
        <v>220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49"/>
    </row>
    <row r="11" spans="1:10" x14ac:dyDescent="0.3">
      <c r="A11" s="54" t="s">
        <v>221</v>
      </c>
      <c r="B11" s="55">
        <v>145000</v>
      </c>
      <c r="C11" s="55">
        <v>133000</v>
      </c>
      <c r="D11" s="55">
        <v>12000</v>
      </c>
      <c r="E11" s="55">
        <v>0</v>
      </c>
      <c r="F11" s="55">
        <v>142946</v>
      </c>
      <c r="G11" s="55">
        <v>132036</v>
      </c>
      <c r="H11" s="55">
        <v>10910</v>
      </c>
      <c r="I11" s="55">
        <v>0</v>
      </c>
      <c r="J11" s="49"/>
    </row>
    <row r="12" spans="1:10" x14ac:dyDescent="0.3">
      <c r="A12" s="54" t="s">
        <v>222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49"/>
    </row>
    <row r="13" spans="1:10" x14ac:dyDescent="0.3">
      <c r="A13" s="54" t="s">
        <v>223</v>
      </c>
      <c r="B13" s="55">
        <v>119000</v>
      </c>
      <c r="C13" s="55">
        <v>119000</v>
      </c>
      <c r="D13" s="55">
        <v>0</v>
      </c>
      <c r="E13" s="55">
        <v>0</v>
      </c>
      <c r="F13" s="55">
        <v>134750</v>
      </c>
      <c r="G13" s="55">
        <v>134750</v>
      </c>
      <c r="H13" s="55">
        <v>0</v>
      </c>
      <c r="I13" s="55">
        <v>0</v>
      </c>
      <c r="J13" s="49"/>
    </row>
    <row r="14" spans="1:10" x14ac:dyDescent="0.3">
      <c r="A14" s="52" t="s">
        <v>224</v>
      </c>
      <c r="B14" s="53">
        <v>37355000</v>
      </c>
      <c r="C14" s="53">
        <v>36859000</v>
      </c>
      <c r="D14" s="53">
        <v>496000</v>
      </c>
      <c r="E14" s="53">
        <v>0</v>
      </c>
      <c r="F14" s="53">
        <v>35481957</v>
      </c>
      <c r="G14" s="53">
        <v>35268581</v>
      </c>
      <c r="H14" s="53">
        <v>213376</v>
      </c>
      <c r="I14" s="53">
        <v>0</v>
      </c>
      <c r="J14" s="49"/>
    </row>
    <row r="15" spans="1:10" x14ac:dyDescent="0.3">
      <c r="A15" s="56" t="s">
        <v>225</v>
      </c>
      <c r="B15" s="57">
        <v>1509000</v>
      </c>
      <c r="C15" s="57">
        <v>1509000</v>
      </c>
      <c r="D15" s="57">
        <v>0</v>
      </c>
      <c r="E15" s="57">
        <v>0</v>
      </c>
      <c r="F15" s="57">
        <v>1508900</v>
      </c>
      <c r="G15" s="57">
        <v>1508900</v>
      </c>
      <c r="H15" s="57">
        <v>0</v>
      </c>
      <c r="I15" s="57">
        <v>0</v>
      </c>
      <c r="J15" s="49"/>
    </row>
    <row r="16" spans="1:10" x14ac:dyDescent="0.3">
      <c r="A16" s="54" t="s">
        <v>226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49"/>
    </row>
    <row r="17" spans="1:10" x14ac:dyDescent="0.3">
      <c r="A17" s="54" t="s">
        <v>227</v>
      </c>
      <c r="B17" s="55">
        <v>1509000</v>
      </c>
      <c r="C17" s="55">
        <v>1509000</v>
      </c>
      <c r="D17" s="55">
        <v>0</v>
      </c>
      <c r="E17" s="55">
        <v>0</v>
      </c>
      <c r="F17" s="55">
        <v>1508900</v>
      </c>
      <c r="G17" s="55">
        <v>1508900</v>
      </c>
      <c r="H17" s="55">
        <v>0</v>
      </c>
      <c r="I17" s="55">
        <v>0</v>
      </c>
      <c r="J17" s="49"/>
    </row>
    <row r="18" spans="1:10" x14ac:dyDescent="0.3">
      <c r="A18" s="56" t="s">
        <v>228</v>
      </c>
      <c r="B18" s="57">
        <v>20963000</v>
      </c>
      <c r="C18" s="57">
        <v>20963000</v>
      </c>
      <c r="D18" s="57">
        <v>0</v>
      </c>
      <c r="E18" s="57">
        <v>0</v>
      </c>
      <c r="F18" s="57">
        <v>19667565</v>
      </c>
      <c r="G18" s="57">
        <v>19667565</v>
      </c>
      <c r="H18" s="57">
        <v>0</v>
      </c>
      <c r="I18" s="57">
        <v>0</v>
      </c>
      <c r="J18" s="49"/>
    </row>
    <row r="19" spans="1:10" x14ac:dyDescent="0.3">
      <c r="A19" s="54" t="s">
        <v>229</v>
      </c>
      <c r="B19" s="55">
        <v>119000</v>
      </c>
      <c r="C19" s="55">
        <v>119000</v>
      </c>
      <c r="D19" s="55">
        <v>0</v>
      </c>
      <c r="E19" s="55">
        <v>0</v>
      </c>
      <c r="F19" s="55">
        <v>117191</v>
      </c>
      <c r="G19" s="55">
        <v>117191</v>
      </c>
      <c r="H19" s="55">
        <v>0</v>
      </c>
      <c r="I19" s="55">
        <v>0</v>
      </c>
      <c r="J19" s="49"/>
    </row>
    <row r="20" spans="1:10" x14ac:dyDescent="0.3">
      <c r="A20" s="54" t="s">
        <v>230</v>
      </c>
      <c r="B20" s="55">
        <v>20844000</v>
      </c>
      <c r="C20" s="55">
        <v>20844000</v>
      </c>
      <c r="D20" s="55">
        <v>0</v>
      </c>
      <c r="E20" s="55">
        <v>0</v>
      </c>
      <c r="F20" s="55">
        <v>19550374</v>
      </c>
      <c r="G20" s="55">
        <v>19550374</v>
      </c>
      <c r="H20" s="55">
        <v>0</v>
      </c>
      <c r="I20" s="55">
        <v>0</v>
      </c>
      <c r="J20" s="49"/>
    </row>
    <row r="21" spans="1:10" x14ac:dyDescent="0.3">
      <c r="A21" s="54" t="s">
        <v>231</v>
      </c>
      <c r="B21" s="55">
        <v>1867000</v>
      </c>
      <c r="C21" s="55">
        <v>1501000</v>
      </c>
      <c r="D21" s="55">
        <v>366000</v>
      </c>
      <c r="E21" s="55">
        <v>0</v>
      </c>
      <c r="F21" s="55">
        <v>1419180</v>
      </c>
      <c r="G21" s="55">
        <v>1297305</v>
      </c>
      <c r="H21" s="55">
        <v>121875</v>
      </c>
      <c r="I21" s="55">
        <v>0</v>
      </c>
      <c r="J21" s="49"/>
    </row>
    <row r="22" spans="1:10" x14ac:dyDescent="0.3">
      <c r="A22" s="54" t="s">
        <v>232</v>
      </c>
      <c r="B22" s="55">
        <v>7269000</v>
      </c>
      <c r="C22" s="55">
        <v>7165000</v>
      </c>
      <c r="D22" s="55">
        <v>104000</v>
      </c>
      <c r="E22" s="55">
        <v>0</v>
      </c>
      <c r="F22" s="55">
        <v>7084779</v>
      </c>
      <c r="G22" s="55">
        <v>7018146</v>
      </c>
      <c r="H22" s="55">
        <v>66633</v>
      </c>
      <c r="I22" s="55">
        <v>0</v>
      </c>
      <c r="J22" s="49"/>
    </row>
    <row r="23" spans="1:10" x14ac:dyDescent="0.3">
      <c r="A23" s="54" t="s">
        <v>233</v>
      </c>
      <c r="B23" s="55">
        <v>49000</v>
      </c>
      <c r="C23" s="55">
        <v>44000</v>
      </c>
      <c r="D23" s="55">
        <v>5000</v>
      </c>
      <c r="E23" s="55">
        <v>0</v>
      </c>
      <c r="F23" s="55">
        <v>67544</v>
      </c>
      <c r="G23" s="55">
        <v>63405</v>
      </c>
      <c r="H23" s="55">
        <v>4139</v>
      </c>
      <c r="I23" s="55">
        <v>0</v>
      </c>
      <c r="J23" s="49"/>
    </row>
    <row r="24" spans="1:10" x14ac:dyDescent="0.3">
      <c r="A24" s="54" t="s">
        <v>234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49"/>
    </row>
    <row r="25" spans="1:10" x14ac:dyDescent="0.3">
      <c r="A25" s="54" t="s">
        <v>235</v>
      </c>
      <c r="B25" s="55">
        <v>40000</v>
      </c>
      <c r="C25" s="55">
        <v>40000</v>
      </c>
      <c r="D25" s="55">
        <v>0</v>
      </c>
      <c r="E25" s="55">
        <v>0</v>
      </c>
      <c r="F25" s="55">
        <v>40400</v>
      </c>
      <c r="G25" s="55">
        <v>40400</v>
      </c>
      <c r="H25" s="55">
        <v>0</v>
      </c>
      <c r="I25" s="55">
        <v>0</v>
      </c>
      <c r="J25" s="49"/>
    </row>
    <row r="26" spans="1:10" x14ac:dyDescent="0.3">
      <c r="A26" s="54" t="s">
        <v>236</v>
      </c>
      <c r="B26" s="55">
        <v>551000</v>
      </c>
      <c r="C26" s="55">
        <v>530000</v>
      </c>
      <c r="D26" s="55">
        <v>21000</v>
      </c>
      <c r="E26" s="55">
        <v>0</v>
      </c>
      <c r="F26" s="55">
        <v>572312</v>
      </c>
      <c r="G26" s="55">
        <v>551583</v>
      </c>
      <c r="H26" s="55">
        <v>20729</v>
      </c>
      <c r="I26" s="55">
        <v>0</v>
      </c>
      <c r="J26" s="49"/>
    </row>
    <row r="27" spans="1:10" x14ac:dyDescent="0.3">
      <c r="A27" s="54" t="s">
        <v>237</v>
      </c>
      <c r="B27" s="55">
        <v>5107000</v>
      </c>
      <c r="C27" s="55">
        <v>5107000</v>
      </c>
      <c r="D27" s="55">
        <v>0</v>
      </c>
      <c r="E27" s="55">
        <v>0</v>
      </c>
      <c r="F27" s="55">
        <v>5121277</v>
      </c>
      <c r="G27" s="55">
        <v>5121277</v>
      </c>
      <c r="H27" s="55">
        <v>0</v>
      </c>
      <c r="I27" s="55">
        <v>0</v>
      </c>
      <c r="J27" s="49"/>
    </row>
    <row r="28" spans="1:10" ht="45.6" customHeight="1" x14ac:dyDescent="0.3">
      <c r="A28" s="58" t="s">
        <v>238</v>
      </c>
      <c r="B28" s="53">
        <v>25000</v>
      </c>
      <c r="C28" s="53">
        <v>25000</v>
      </c>
      <c r="D28" s="53">
        <v>0</v>
      </c>
      <c r="E28" s="53">
        <v>0</v>
      </c>
      <c r="F28" s="53">
        <v>25000</v>
      </c>
      <c r="G28" s="53">
        <v>25000</v>
      </c>
      <c r="H28" s="53">
        <v>0</v>
      </c>
      <c r="I28" s="53">
        <v>0</v>
      </c>
      <c r="J28" s="49"/>
    </row>
    <row r="29" spans="1:10" x14ac:dyDescent="0.3">
      <c r="A29" s="56" t="s">
        <v>239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49"/>
    </row>
    <row r="30" spans="1:10" x14ac:dyDescent="0.3">
      <c r="A30" s="54" t="s">
        <v>240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49"/>
    </row>
    <row r="31" spans="1:10" x14ac:dyDescent="0.3">
      <c r="A31" s="54" t="s">
        <v>241</v>
      </c>
      <c r="B31" s="55">
        <v>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49"/>
    </row>
    <row r="32" spans="1:10" x14ac:dyDescent="0.3">
      <c r="A32" s="54" t="s">
        <v>242</v>
      </c>
      <c r="B32" s="55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49"/>
    </row>
    <row r="33" spans="1:10" x14ac:dyDescent="0.3">
      <c r="A33" s="54" t="s">
        <v>243</v>
      </c>
      <c r="B33" s="55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49"/>
    </row>
    <row r="34" spans="1:10" x14ac:dyDescent="0.3">
      <c r="A34" s="56" t="s">
        <v>244</v>
      </c>
      <c r="B34" s="57">
        <v>25000</v>
      </c>
      <c r="C34" s="57">
        <v>25000</v>
      </c>
      <c r="D34" s="57">
        <v>0</v>
      </c>
      <c r="E34" s="57">
        <v>0</v>
      </c>
      <c r="F34" s="57">
        <v>25000</v>
      </c>
      <c r="G34" s="57">
        <v>25000</v>
      </c>
      <c r="H34" s="57">
        <v>0</v>
      </c>
      <c r="I34" s="57">
        <v>0</v>
      </c>
      <c r="J34" s="49"/>
    </row>
    <row r="35" spans="1:10" x14ac:dyDescent="0.3">
      <c r="A35" s="54" t="s">
        <v>245</v>
      </c>
      <c r="B35" s="55">
        <v>25000</v>
      </c>
      <c r="C35" s="55">
        <v>25000</v>
      </c>
      <c r="D35" s="55">
        <v>0</v>
      </c>
      <c r="E35" s="55">
        <v>0</v>
      </c>
      <c r="F35" s="55">
        <v>25000</v>
      </c>
      <c r="G35" s="55">
        <v>25000</v>
      </c>
      <c r="H35" s="55">
        <v>0</v>
      </c>
      <c r="I35" s="55">
        <v>0</v>
      </c>
      <c r="J35" s="49"/>
    </row>
    <row r="36" spans="1:10" x14ac:dyDescent="0.3">
      <c r="A36" s="54" t="s">
        <v>246</v>
      </c>
      <c r="B36" s="55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49"/>
    </row>
    <row r="37" spans="1:10" x14ac:dyDescent="0.3">
      <c r="A37" s="50" t="s">
        <v>58</v>
      </c>
      <c r="B37" s="51">
        <v>37644000</v>
      </c>
      <c r="C37" s="51">
        <v>37136000</v>
      </c>
      <c r="D37" s="51">
        <v>508000</v>
      </c>
      <c r="E37" s="51">
        <v>0</v>
      </c>
      <c r="F37" s="51">
        <v>35784653</v>
      </c>
      <c r="G37" s="51">
        <v>35560367</v>
      </c>
      <c r="H37" s="51">
        <v>224286</v>
      </c>
      <c r="I37" s="51">
        <v>0</v>
      </c>
      <c r="J37" s="49"/>
    </row>
    <row r="38" spans="1:10" x14ac:dyDescent="0.3">
      <c r="A38" s="59" t="s">
        <v>247</v>
      </c>
      <c r="B38" s="60"/>
      <c r="C38" s="60"/>
      <c r="D38" s="60"/>
      <c r="E38" s="60"/>
      <c r="F38" s="60"/>
      <c r="G38" s="60"/>
      <c r="H38" s="60"/>
      <c r="I38" s="60"/>
      <c r="J38" s="49"/>
    </row>
    <row r="39" spans="1:10" x14ac:dyDescent="0.3">
      <c r="A39" s="52" t="s">
        <v>248</v>
      </c>
      <c r="B39" s="53">
        <v>2652000</v>
      </c>
      <c r="C39" s="53">
        <v>2652000</v>
      </c>
      <c r="D39" s="53">
        <v>0</v>
      </c>
      <c r="E39" s="53">
        <v>0</v>
      </c>
      <c r="F39" s="53">
        <v>3042022</v>
      </c>
      <c r="G39" s="53">
        <v>3042022</v>
      </c>
      <c r="H39" s="53">
        <v>0</v>
      </c>
      <c r="I39" s="53">
        <v>0</v>
      </c>
      <c r="J39" s="49"/>
    </row>
    <row r="40" spans="1:10" x14ac:dyDescent="0.3">
      <c r="A40" s="54" t="s">
        <v>249</v>
      </c>
      <c r="B40" s="55">
        <v>2560000</v>
      </c>
      <c r="C40" s="55">
        <v>2560000</v>
      </c>
      <c r="D40" s="55">
        <v>0</v>
      </c>
      <c r="E40" s="55">
        <v>0</v>
      </c>
      <c r="F40" s="55">
        <v>2959729</v>
      </c>
      <c r="G40" s="55">
        <v>2959729</v>
      </c>
      <c r="H40" s="55">
        <v>0</v>
      </c>
      <c r="I40" s="55">
        <v>0</v>
      </c>
      <c r="J40" s="49"/>
    </row>
    <row r="41" spans="1:10" x14ac:dyDescent="0.3">
      <c r="A41" s="54" t="s">
        <v>250</v>
      </c>
      <c r="B41" s="55">
        <v>92000</v>
      </c>
      <c r="C41" s="55">
        <v>92000</v>
      </c>
      <c r="D41" s="55">
        <v>0</v>
      </c>
      <c r="E41" s="55">
        <v>0</v>
      </c>
      <c r="F41" s="55">
        <v>82293</v>
      </c>
      <c r="G41" s="55">
        <v>82293</v>
      </c>
      <c r="H41" s="55">
        <v>0</v>
      </c>
      <c r="I41" s="55">
        <v>0</v>
      </c>
      <c r="J41" s="49"/>
    </row>
    <row r="42" spans="1:10" x14ac:dyDescent="0.3">
      <c r="A42" s="54" t="s">
        <v>251</v>
      </c>
      <c r="B42" s="55">
        <v>0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49"/>
    </row>
    <row r="43" spans="1:10" x14ac:dyDescent="0.3">
      <c r="A43" s="54" t="s">
        <v>252</v>
      </c>
      <c r="B43" s="55">
        <v>0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49"/>
    </row>
    <row r="44" spans="1:10" ht="40.200000000000003" customHeight="1" x14ac:dyDescent="0.3">
      <c r="A44" s="58" t="s">
        <v>253</v>
      </c>
      <c r="B44" s="53">
        <v>58982000</v>
      </c>
      <c r="C44" s="53">
        <v>38201000</v>
      </c>
      <c r="D44" s="53">
        <v>20781000</v>
      </c>
      <c r="E44" s="53">
        <v>0</v>
      </c>
      <c r="F44" s="53">
        <v>72814721</v>
      </c>
      <c r="G44" s="53">
        <v>51917245</v>
      </c>
      <c r="H44" s="53">
        <v>20897476</v>
      </c>
      <c r="I44" s="53">
        <v>0</v>
      </c>
      <c r="J44" s="49"/>
    </row>
    <row r="45" spans="1:10" x14ac:dyDescent="0.3">
      <c r="A45" s="56" t="s">
        <v>254</v>
      </c>
      <c r="B45" s="57">
        <v>9896000</v>
      </c>
      <c r="C45" s="57">
        <v>4897000</v>
      </c>
      <c r="D45" s="57">
        <v>4999000</v>
      </c>
      <c r="E45" s="57">
        <v>0</v>
      </c>
      <c r="F45" s="57">
        <v>10598263</v>
      </c>
      <c r="G45" s="57">
        <v>4750851</v>
      </c>
      <c r="H45" s="57">
        <v>5847412</v>
      </c>
      <c r="I45" s="57">
        <v>0</v>
      </c>
      <c r="J45" s="49"/>
    </row>
    <row r="46" spans="1:10" x14ac:dyDescent="0.3">
      <c r="A46" s="56" t="s">
        <v>255</v>
      </c>
      <c r="B46" s="57">
        <v>42000</v>
      </c>
      <c r="C46" s="57">
        <v>42000</v>
      </c>
      <c r="D46" s="57">
        <v>0</v>
      </c>
      <c r="E46" s="57">
        <v>0</v>
      </c>
      <c r="F46" s="57">
        <v>42105</v>
      </c>
      <c r="G46" s="57">
        <v>42105</v>
      </c>
      <c r="H46" s="57">
        <v>0</v>
      </c>
      <c r="I46" s="57">
        <v>0</v>
      </c>
      <c r="J46" s="49"/>
    </row>
    <row r="47" spans="1:10" x14ac:dyDescent="0.3">
      <c r="A47" s="54" t="s">
        <v>256</v>
      </c>
      <c r="B47" s="55">
        <v>42000</v>
      </c>
      <c r="C47" s="55">
        <v>42000</v>
      </c>
      <c r="D47" s="55">
        <v>0</v>
      </c>
      <c r="E47" s="55">
        <v>0</v>
      </c>
      <c r="F47" s="55">
        <v>42105</v>
      </c>
      <c r="G47" s="55">
        <v>42105</v>
      </c>
      <c r="H47" s="55">
        <v>0</v>
      </c>
      <c r="I47" s="55">
        <v>0</v>
      </c>
      <c r="J47" s="49"/>
    </row>
    <row r="48" spans="1:10" x14ac:dyDescent="0.3">
      <c r="A48" s="54" t="s">
        <v>257</v>
      </c>
      <c r="B48" s="55">
        <v>0</v>
      </c>
      <c r="C48" s="55">
        <v>0</v>
      </c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49"/>
    </row>
    <row r="49" spans="1:10" x14ac:dyDescent="0.3">
      <c r="A49" s="54" t="s">
        <v>258</v>
      </c>
      <c r="B49" s="55">
        <v>4855000</v>
      </c>
      <c r="C49" s="55">
        <v>4855000</v>
      </c>
      <c r="D49" s="55">
        <v>0</v>
      </c>
      <c r="E49" s="55">
        <v>0</v>
      </c>
      <c r="F49" s="55">
        <v>4708746</v>
      </c>
      <c r="G49" s="55">
        <v>4708746</v>
      </c>
      <c r="H49" s="55">
        <v>0</v>
      </c>
      <c r="I49" s="55">
        <v>0</v>
      </c>
      <c r="J49" s="49"/>
    </row>
    <row r="50" spans="1:10" x14ac:dyDescent="0.3">
      <c r="A50" s="56" t="s">
        <v>259</v>
      </c>
      <c r="B50" s="57">
        <v>4999000</v>
      </c>
      <c r="C50" s="57">
        <v>0</v>
      </c>
      <c r="D50" s="57">
        <v>4999000</v>
      </c>
      <c r="E50" s="57">
        <v>0</v>
      </c>
      <c r="F50" s="57">
        <v>5847412</v>
      </c>
      <c r="G50" s="57">
        <v>0</v>
      </c>
      <c r="H50" s="57">
        <v>5847412</v>
      </c>
      <c r="I50" s="57">
        <v>0</v>
      </c>
      <c r="J50" s="49"/>
    </row>
    <row r="51" spans="1:10" x14ac:dyDescent="0.3">
      <c r="A51" s="54" t="s">
        <v>260</v>
      </c>
      <c r="B51" s="55">
        <v>70000</v>
      </c>
      <c r="C51" s="55">
        <v>0</v>
      </c>
      <c r="D51" s="55">
        <v>70000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49"/>
    </row>
    <row r="52" spans="1:10" x14ac:dyDescent="0.3">
      <c r="A52" s="54" t="s">
        <v>261</v>
      </c>
      <c r="B52" s="55">
        <v>4564000</v>
      </c>
      <c r="C52" s="55">
        <v>0</v>
      </c>
      <c r="D52" s="55">
        <v>4564000</v>
      </c>
      <c r="E52" s="55">
        <v>0</v>
      </c>
      <c r="F52" s="55">
        <v>5774258</v>
      </c>
      <c r="G52" s="55">
        <v>0</v>
      </c>
      <c r="H52" s="55">
        <v>5774258</v>
      </c>
      <c r="I52" s="55">
        <v>0</v>
      </c>
      <c r="J52" s="49"/>
    </row>
    <row r="53" spans="1:10" x14ac:dyDescent="0.3">
      <c r="A53" s="54" t="s">
        <v>262</v>
      </c>
      <c r="B53" s="55">
        <v>365000</v>
      </c>
      <c r="C53" s="55">
        <v>0</v>
      </c>
      <c r="D53" s="55">
        <v>365000</v>
      </c>
      <c r="E53" s="55">
        <v>0</v>
      </c>
      <c r="F53" s="55">
        <v>73154</v>
      </c>
      <c r="G53" s="55">
        <v>0</v>
      </c>
      <c r="H53" s="55">
        <v>73154</v>
      </c>
      <c r="I53" s="55">
        <v>0</v>
      </c>
      <c r="J53" s="49"/>
    </row>
    <row r="54" spans="1:10" x14ac:dyDescent="0.3">
      <c r="A54" s="54" t="s">
        <v>263</v>
      </c>
      <c r="B54" s="55">
        <v>0</v>
      </c>
      <c r="C54" s="55">
        <v>0</v>
      </c>
      <c r="D54" s="55">
        <v>0</v>
      </c>
      <c r="E54" s="55">
        <v>0</v>
      </c>
      <c r="F54" s="55">
        <v>0</v>
      </c>
      <c r="G54" s="55">
        <v>0</v>
      </c>
      <c r="H54" s="55">
        <v>0</v>
      </c>
      <c r="I54" s="55">
        <v>0</v>
      </c>
      <c r="J54" s="49"/>
    </row>
    <row r="55" spans="1:10" x14ac:dyDescent="0.3">
      <c r="A55" s="54" t="s">
        <v>264</v>
      </c>
      <c r="B55" s="55">
        <v>0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49"/>
    </row>
    <row r="56" spans="1:10" x14ac:dyDescent="0.3">
      <c r="A56" s="56" t="s">
        <v>265</v>
      </c>
      <c r="B56" s="57">
        <v>25851000</v>
      </c>
      <c r="C56" s="57">
        <v>20048000</v>
      </c>
      <c r="D56" s="57">
        <v>5803000</v>
      </c>
      <c r="E56" s="57">
        <v>0</v>
      </c>
      <c r="F56" s="57">
        <v>27098872</v>
      </c>
      <c r="G56" s="57">
        <v>21295267</v>
      </c>
      <c r="H56" s="57">
        <v>5803605</v>
      </c>
      <c r="I56" s="57">
        <v>0</v>
      </c>
      <c r="J56" s="49"/>
    </row>
    <row r="57" spans="1:10" x14ac:dyDescent="0.3">
      <c r="A57" s="56" t="s">
        <v>266</v>
      </c>
      <c r="B57" s="57">
        <v>11445000</v>
      </c>
      <c r="C57" s="57">
        <v>11366000</v>
      </c>
      <c r="D57" s="57">
        <v>79000</v>
      </c>
      <c r="E57" s="57">
        <v>0</v>
      </c>
      <c r="F57" s="57">
        <v>10635803</v>
      </c>
      <c r="G57" s="57">
        <v>10556603</v>
      </c>
      <c r="H57" s="57">
        <v>79200</v>
      </c>
      <c r="I57" s="57">
        <v>0</v>
      </c>
      <c r="J57" s="49"/>
    </row>
    <row r="58" spans="1:10" x14ac:dyDescent="0.3">
      <c r="A58" s="56" t="s">
        <v>267</v>
      </c>
      <c r="B58" s="57">
        <v>11445000</v>
      </c>
      <c r="C58" s="57">
        <v>11366000</v>
      </c>
      <c r="D58" s="57">
        <v>79000</v>
      </c>
      <c r="E58" s="57">
        <v>0</v>
      </c>
      <c r="F58" s="57">
        <v>10635803</v>
      </c>
      <c r="G58" s="57">
        <v>10556603</v>
      </c>
      <c r="H58" s="57">
        <v>79200</v>
      </c>
      <c r="I58" s="57">
        <v>0</v>
      </c>
      <c r="J58" s="49"/>
    </row>
    <row r="59" spans="1:10" x14ac:dyDescent="0.3">
      <c r="A59" s="54" t="s">
        <v>268</v>
      </c>
      <c r="B59" s="55">
        <v>3111000</v>
      </c>
      <c r="C59" s="55">
        <v>3032000</v>
      </c>
      <c r="D59" s="55">
        <v>79000</v>
      </c>
      <c r="E59" s="55">
        <v>0</v>
      </c>
      <c r="F59" s="55">
        <v>2930673</v>
      </c>
      <c r="G59" s="55">
        <v>2851473</v>
      </c>
      <c r="H59" s="55">
        <v>79200</v>
      </c>
      <c r="I59" s="55">
        <v>0</v>
      </c>
      <c r="J59" s="49"/>
    </row>
    <row r="60" spans="1:10" x14ac:dyDescent="0.3">
      <c r="A60" s="54" t="s">
        <v>269</v>
      </c>
      <c r="B60" s="55">
        <v>0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49"/>
    </row>
    <row r="61" spans="1:10" x14ac:dyDescent="0.3">
      <c r="A61" s="54" t="s">
        <v>270</v>
      </c>
      <c r="B61" s="55">
        <v>0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49"/>
    </row>
    <row r="62" spans="1:10" x14ac:dyDescent="0.3">
      <c r="A62" s="61" t="s">
        <v>271</v>
      </c>
      <c r="B62" s="55">
        <v>8334000</v>
      </c>
      <c r="C62" s="55">
        <v>8334000</v>
      </c>
      <c r="D62" s="55">
        <v>0</v>
      </c>
      <c r="E62" s="55">
        <v>0</v>
      </c>
      <c r="F62" s="55">
        <v>7705130</v>
      </c>
      <c r="G62" s="55">
        <v>7705130</v>
      </c>
      <c r="H62" s="55">
        <v>0</v>
      </c>
      <c r="I62" s="55">
        <v>0</v>
      </c>
      <c r="J62" s="49"/>
    </row>
    <row r="63" spans="1:10" x14ac:dyDescent="0.3">
      <c r="A63" s="61" t="s">
        <v>272</v>
      </c>
      <c r="B63" s="55">
        <v>0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v>0</v>
      </c>
      <c r="I63" s="55">
        <v>0</v>
      </c>
      <c r="J63" s="49"/>
    </row>
    <row r="64" spans="1:10" x14ac:dyDescent="0.3">
      <c r="A64" s="61" t="s">
        <v>273</v>
      </c>
      <c r="B64" s="55">
        <v>0</v>
      </c>
      <c r="C64" s="55">
        <v>0</v>
      </c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49"/>
    </row>
    <row r="65" spans="1:10" x14ac:dyDescent="0.3">
      <c r="A65" s="61" t="s">
        <v>274</v>
      </c>
      <c r="B65" s="55">
        <v>0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49"/>
    </row>
    <row r="66" spans="1:10" x14ac:dyDescent="0.3">
      <c r="A66" s="56" t="s">
        <v>275</v>
      </c>
      <c r="B66" s="57">
        <v>14406000</v>
      </c>
      <c r="C66" s="57">
        <v>8682000</v>
      </c>
      <c r="D66" s="57">
        <v>5724000</v>
      </c>
      <c r="E66" s="57">
        <v>0</v>
      </c>
      <c r="F66" s="57">
        <v>16463069</v>
      </c>
      <c r="G66" s="57">
        <v>10738664</v>
      </c>
      <c r="H66" s="57">
        <v>5724405</v>
      </c>
      <c r="I66" s="57">
        <v>0</v>
      </c>
      <c r="J66" s="49"/>
    </row>
    <row r="67" spans="1:10" x14ac:dyDescent="0.3">
      <c r="A67" s="54" t="s">
        <v>276</v>
      </c>
      <c r="B67" s="55">
        <v>8682000</v>
      </c>
      <c r="C67" s="55">
        <v>8682000</v>
      </c>
      <c r="D67" s="55">
        <v>0</v>
      </c>
      <c r="E67" s="55">
        <v>0</v>
      </c>
      <c r="F67" s="55">
        <v>10738664</v>
      </c>
      <c r="G67" s="55">
        <v>10738664</v>
      </c>
      <c r="H67" s="55">
        <v>0</v>
      </c>
      <c r="I67" s="55">
        <v>0</v>
      </c>
      <c r="J67" s="49"/>
    </row>
    <row r="68" spans="1:10" x14ac:dyDescent="0.3">
      <c r="A68" s="54" t="s">
        <v>277</v>
      </c>
      <c r="B68" s="55">
        <v>0</v>
      </c>
      <c r="C68" s="55">
        <v>0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49"/>
    </row>
    <row r="69" spans="1:10" x14ac:dyDescent="0.3">
      <c r="A69" s="61" t="s">
        <v>278</v>
      </c>
      <c r="B69" s="55">
        <v>5105000</v>
      </c>
      <c r="C69" s="55">
        <v>0</v>
      </c>
      <c r="D69" s="55">
        <v>5105000</v>
      </c>
      <c r="E69" s="55">
        <v>0</v>
      </c>
      <c r="F69" s="55">
        <v>5105405</v>
      </c>
      <c r="G69" s="55">
        <v>0</v>
      </c>
      <c r="H69" s="55">
        <v>5105405</v>
      </c>
      <c r="I69" s="55">
        <v>0</v>
      </c>
      <c r="J69" s="49"/>
    </row>
    <row r="70" spans="1:10" x14ac:dyDescent="0.3">
      <c r="A70" s="54" t="s">
        <v>279</v>
      </c>
      <c r="B70" s="55">
        <v>619000</v>
      </c>
      <c r="C70" s="55">
        <v>0</v>
      </c>
      <c r="D70" s="55">
        <v>619000</v>
      </c>
      <c r="E70" s="55">
        <v>0</v>
      </c>
      <c r="F70" s="55">
        <v>619000</v>
      </c>
      <c r="G70" s="55">
        <v>0</v>
      </c>
      <c r="H70" s="55">
        <v>619000</v>
      </c>
      <c r="I70" s="55">
        <v>0</v>
      </c>
      <c r="J70" s="49"/>
    </row>
    <row r="71" spans="1:10" x14ac:dyDescent="0.3">
      <c r="A71" s="61" t="s">
        <v>280</v>
      </c>
      <c r="B71" s="55">
        <v>0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49"/>
    </row>
    <row r="72" spans="1:10" x14ac:dyDescent="0.3">
      <c r="A72" s="54" t="s">
        <v>281</v>
      </c>
      <c r="B72" s="55">
        <v>0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49"/>
    </row>
    <row r="73" spans="1:10" x14ac:dyDescent="0.3">
      <c r="A73" s="56" t="s">
        <v>282</v>
      </c>
      <c r="B73" s="57">
        <v>10230000</v>
      </c>
      <c r="C73" s="57">
        <v>10230000</v>
      </c>
      <c r="D73" s="57">
        <v>0</v>
      </c>
      <c r="E73" s="57">
        <v>0</v>
      </c>
      <c r="F73" s="57">
        <v>22799868</v>
      </c>
      <c r="G73" s="57">
        <v>22727489</v>
      </c>
      <c r="H73" s="57">
        <v>72379</v>
      </c>
      <c r="I73" s="57">
        <v>0</v>
      </c>
      <c r="J73" s="49"/>
    </row>
    <row r="74" spans="1:10" x14ac:dyDescent="0.3">
      <c r="A74" s="56" t="s">
        <v>283</v>
      </c>
      <c r="B74" s="57">
        <v>10230000</v>
      </c>
      <c r="C74" s="57">
        <v>10230000</v>
      </c>
      <c r="D74" s="57">
        <v>0</v>
      </c>
      <c r="E74" s="57">
        <v>0</v>
      </c>
      <c r="F74" s="57">
        <v>22799868</v>
      </c>
      <c r="G74" s="57">
        <v>22727489</v>
      </c>
      <c r="H74" s="57">
        <v>72379</v>
      </c>
      <c r="I74" s="57">
        <v>0</v>
      </c>
      <c r="J74" s="49"/>
    </row>
    <row r="75" spans="1:10" x14ac:dyDescent="0.3">
      <c r="A75" s="61" t="s">
        <v>284</v>
      </c>
      <c r="B75" s="55">
        <v>0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49"/>
    </row>
    <row r="76" spans="1:10" x14ac:dyDescent="0.3">
      <c r="A76" s="61" t="s">
        <v>285</v>
      </c>
      <c r="B76" s="55">
        <v>0</v>
      </c>
      <c r="C76" s="55">
        <v>0</v>
      </c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49"/>
    </row>
    <row r="77" spans="1:10" x14ac:dyDescent="0.3">
      <c r="A77" s="61" t="s">
        <v>286</v>
      </c>
      <c r="B77" s="55">
        <v>10230000</v>
      </c>
      <c r="C77" s="55">
        <v>10230000</v>
      </c>
      <c r="D77" s="55">
        <v>0</v>
      </c>
      <c r="E77" s="55">
        <v>0</v>
      </c>
      <c r="F77" s="55">
        <v>22799868</v>
      </c>
      <c r="G77" s="55">
        <v>22727489</v>
      </c>
      <c r="H77" s="55">
        <v>72379</v>
      </c>
      <c r="I77" s="55">
        <v>0</v>
      </c>
      <c r="J77" s="49"/>
    </row>
    <row r="78" spans="1:10" x14ac:dyDescent="0.3">
      <c r="A78" s="61" t="s">
        <v>287</v>
      </c>
      <c r="B78" s="55">
        <v>0</v>
      </c>
      <c r="C78" s="55">
        <v>0</v>
      </c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49"/>
    </row>
    <row r="79" spans="1:10" x14ac:dyDescent="0.3">
      <c r="A79" s="54" t="s">
        <v>288</v>
      </c>
      <c r="B79" s="55">
        <v>0</v>
      </c>
      <c r="C79" s="55">
        <v>0</v>
      </c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49"/>
    </row>
    <row r="80" spans="1:10" x14ac:dyDescent="0.3">
      <c r="A80" s="54" t="s">
        <v>289</v>
      </c>
      <c r="B80" s="55">
        <v>0</v>
      </c>
      <c r="C80" s="55">
        <v>0</v>
      </c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49"/>
    </row>
    <row r="81" spans="1:10" x14ac:dyDescent="0.3">
      <c r="A81" s="54" t="s">
        <v>290</v>
      </c>
      <c r="B81" s="55">
        <v>52000</v>
      </c>
      <c r="C81" s="55">
        <v>52000</v>
      </c>
      <c r="D81" s="55">
        <v>0</v>
      </c>
      <c r="E81" s="55">
        <v>0</v>
      </c>
      <c r="F81" s="55">
        <v>56504</v>
      </c>
      <c r="G81" s="55">
        <v>56504</v>
      </c>
      <c r="H81" s="55">
        <v>0</v>
      </c>
      <c r="I81" s="55">
        <v>0</v>
      </c>
      <c r="J81" s="49"/>
    </row>
    <row r="82" spans="1:10" x14ac:dyDescent="0.3">
      <c r="A82" s="54" t="s">
        <v>291</v>
      </c>
      <c r="B82" s="55">
        <v>12953000</v>
      </c>
      <c r="C82" s="55">
        <v>2974000</v>
      </c>
      <c r="D82" s="55">
        <v>9979000</v>
      </c>
      <c r="E82" s="55">
        <v>0</v>
      </c>
      <c r="F82" s="55">
        <v>12261214</v>
      </c>
      <c r="G82" s="55">
        <v>3087134</v>
      </c>
      <c r="H82" s="55">
        <v>9174080</v>
      </c>
      <c r="I82" s="55">
        <v>0</v>
      </c>
      <c r="J82" s="49"/>
    </row>
    <row r="83" spans="1:10" x14ac:dyDescent="0.3">
      <c r="A83" s="52" t="s">
        <v>292</v>
      </c>
      <c r="B83" s="53">
        <v>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49"/>
    </row>
    <row r="84" spans="1:10" x14ac:dyDescent="0.3">
      <c r="A84" s="54" t="s">
        <v>293</v>
      </c>
      <c r="B84" s="55">
        <v>0</v>
      </c>
      <c r="C84" s="55">
        <v>0</v>
      </c>
      <c r="D84" s="55">
        <v>0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49"/>
    </row>
    <row r="85" spans="1:10" x14ac:dyDescent="0.3">
      <c r="A85" s="54" t="s">
        <v>294</v>
      </c>
      <c r="B85" s="55">
        <v>0</v>
      </c>
      <c r="C85" s="55">
        <v>0</v>
      </c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49"/>
    </row>
    <row r="86" spans="1:10" x14ac:dyDescent="0.3">
      <c r="A86" s="52" t="s">
        <v>295</v>
      </c>
      <c r="B86" s="53">
        <v>30342000</v>
      </c>
      <c r="C86" s="53">
        <v>30342000</v>
      </c>
      <c r="D86" s="53">
        <v>0</v>
      </c>
      <c r="E86" s="53">
        <v>0</v>
      </c>
      <c r="F86" s="53">
        <v>17981072</v>
      </c>
      <c r="G86" s="53">
        <v>17981072</v>
      </c>
      <c r="H86" s="53">
        <v>0</v>
      </c>
      <c r="I86" s="53">
        <v>0</v>
      </c>
      <c r="J86" s="49"/>
    </row>
    <row r="87" spans="1:10" x14ac:dyDescent="0.3">
      <c r="A87" s="54" t="s">
        <v>296</v>
      </c>
      <c r="B87" s="55">
        <v>4000</v>
      </c>
      <c r="C87" s="55">
        <v>4000</v>
      </c>
      <c r="D87" s="55">
        <v>0</v>
      </c>
      <c r="E87" s="55">
        <v>0</v>
      </c>
      <c r="F87" s="55">
        <v>3015</v>
      </c>
      <c r="G87" s="55">
        <v>3015</v>
      </c>
      <c r="H87" s="55">
        <v>0</v>
      </c>
      <c r="I87" s="55">
        <v>0</v>
      </c>
      <c r="J87" s="49"/>
    </row>
    <row r="88" spans="1:10" x14ac:dyDescent="0.3">
      <c r="A88" s="54" t="s">
        <v>297</v>
      </c>
      <c r="B88" s="55">
        <v>0</v>
      </c>
      <c r="C88" s="55">
        <v>0</v>
      </c>
      <c r="D88" s="55">
        <v>0</v>
      </c>
      <c r="E88" s="55">
        <v>0</v>
      </c>
      <c r="F88" s="55">
        <v>0</v>
      </c>
      <c r="G88" s="55">
        <v>0</v>
      </c>
      <c r="H88" s="55">
        <v>0</v>
      </c>
      <c r="I88" s="55">
        <v>0</v>
      </c>
      <c r="J88" s="49"/>
    </row>
    <row r="89" spans="1:10" x14ac:dyDescent="0.3">
      <c r="A89" s="54" t="s">
        <v>298</v>
      </c>
      <c r="B89" s="55">
        <v>30307000</v>
      </c>
      <c r="C89" s="55">
        <v>30307000</v>
      </c>
      <c r="D89" s="55">
        <v>0</v>
      </c>
      <c r="E89" s="55">
        <v>0</v>
      </c>
      <c r="F89" s="55">
        <v>17887421</v>
      </c>
      <c r="G89" s="55">
        <v>17887421</v>
      </c>
      <c r="H89" s="55">
        <v>0</v>
      </c>
      <c r="I89" s="55">
        <v>0</v>
      </c>
      <c r="J89" s="49"/>
    </row>
    <row r="90" spans="1:10" x14ac:dyDescent="0.3">
      <c r="A90" s="54" t="s">
        <v>299</v>
      </c>
      <c r="B90" s="55">
        <v>31000</v>
      </c>
      <c r="C90" s="55">
        <v>31000</v>
      </c>
      <c r="D90" s="55">
        <v>0</v>
      </c>
      <c r="E90" s="55">
        <v>0</v>
      </c>
      <c r="F90" s="55">
        <v>90636</v>
      </c>
      <c r="G90" s="55">
        <v>90636</v>
      </c>
      <c r="H90" s="55">
        <v>0</v>
      </c>
      <c r="I90" s="55">
        <v>0</v>
      </c>
      <c r="J90" s="49"/>
    </row>
    <row r="91" spans="1:10" x14ac:dyDescent="0.3">
      <c r="A91" s="50" t="s">
        <v>158</v>
      </c>
      <c r="B91" s="51">
        <v>91976000</v>
      </c>
      <c r="C91" s="51">
        <v>71195000</v>
      </c>
      <c r="D91" s="51">
        <v>20781000</v>
      </c>
      <c r="E91" s="51">
        <v>0</v>
      </c>
      <c r="F91" s="51">
        <v>93837815</v>
      </c>
      <c r="G91" s="51">
        <v>72940339</v>
      </c>
      <c r="H91" s="51">
        <v>20897476</v>
      </c>
      <c r="I91" s="51">
        <v>0</v>
      </c>
      <c r="J91" s="49"/>
    </row>
    <row r="92" spans="1:10" x14ac:dyDescent="0.3">
      <c r="A92" s="59" t="s">
        <v>300</v>
      </c>
      <c r="B92" s="60"/>
      <c r="C92" s="60"/>
      <c r="D92" s="60"/>
      <c r="E92" s="60"/>
      <c r="F92" s="60"/>
      <c r="G92" s="60"/>
      <c r="H92" s="60"/>
      <c r="I92" s="60"/>
      <c r="J92" s="49"/>
    </row>
    <row r="93" spans="1:10" x14ac:dyDescent="0.3">
      <c r="A93" s="54" t="s">
        <v>301</v>
      </c>
      <c r="B93" s="55">
        <v>0</v>
      </c>
      <c r="C93" s="55">
        <v>0</v>
      </c>
      <c r="D93" s="55">
        <v>0</v>
      </c>
      <c r="E93" s="55">
        <v>0</v>
      </c>
      <c r="F93" s="55">
        <v>0</v>
      </c>
      <c r="G93" s="55">
        <v>0</v>
      </c>
      <c r="H93" s="55">
        <v>0</v>
      </c>
      <c r="I93" s="55">
        <v>0</v>
      </c>
      <c r="J93" s="49"/>
    </row>
    <row r="94" spans="1:10" x14ac:dyDescent="0.3">
      <c r="A94" s="54" t="s">
        <v>302</v>
      </c>
      <c r="B94" s="55">
        <v>10000</v>
      </c>
      <c r="C94" s="55">
        <v>10000</v>
      </c>
      <c r="D94" s="55">
        <v>0</v>
      </c>
      <c r="E94" s="55">
        <v>0</v>
      </c>
      <c r="F94" s="55">
        <v>136385</v>
      </c>
      <c r="G94" s="55">
        <v>128574</v>
      </c>
      <c r="H94" s="55">
        <v>7811</v>
      </c>
      <c r="I94" s="55">
        <v>0</v>
      </c>
      <c r="J94" s="49"/>
    </row>
    <row r="95" spans="1:10" x14ac:dyDescent="0.3">
      <c r="A95" s="50" t="s">
        <v>168</v>
      </c>
      <c r="B95" s="51">
        <v>10000</v>
      </c>
      <c r="C95" s="51">
        <v>10000</v>
      </c>
      <c r="D95" s="51">
        <v>0</v>
      </c>
      <c r="E95" s="51">
        <v>0</v>
      </c>
      <c r="F95" s="51">
        <v>136385</v>
      </c>
      <c r="G95" s="51">
        <v>128574</v>
      </c>
      <c r="H95" s="51">
        <v>7811</v>
      </c>
      <c r="I95" s="51">
        <v>0</v>
      </c>
      <c r="J95" s="62"/>
    </row>
    <row r="96" spans="1:10" x14ac:dyDescent="0.3">
      <c r="A96" s="63" t="s">
        <v>303</v>
      </c>
      <c r="B96" s="64">
        <v>129630000</v>
      </c>
      <c r="C96" s="64">
        <v>108341000</v>
      </c>
      <c r="D96" s="64">
        <v>21289000</v>
      </c>
      <c r="E96" s="64">
        <v>0</v>
      </c>
      <c r="F96" s="64">
        <v>129758853</v>
      </c>
      <c r="G96" s="64">
        <v>108629280</v>
      </c>
      <c r="H96" s="64">
        <v>21129573</v>
      </c>
      <c r="I96" s="64">
        <v>0</v>
      </c>
      <c r="J96" s="62"/>
    </row>
    <row r="97" spans="1:10" x14ac:dyDescent="0.3">
      <c r="A97" s="59" t="s">
        <v>304</v>
      </c>
      <c r="B97" s="60"/>
      <c r="C97" s="60"/>
      <c r="D97" s="60"/>
      <c r="E97" s="60"/>
      <c r="F97" s="60"/>
      <c r="G97" s="60"/>
      <c r="H97" s="60"/>
      <c r="I97" s="60"/>
      <c r="J97" s="49"/>
    </row>
    <row r="98" spans="1:10" x14ac:dyDescent="0.3">
      <c r="A98" s="54" t="s">
        <v>305</v>
      </c>
      <c r="B98" s="55">
        <v>0</v>
      </c>
      <c r="C98" s="55">
        <v>0</v>
      </c>
      <c r="D98" s="55">
        <v>0</v>
      </c>
      <c r="E98" s="55">
        <v>0</v>
      </c>
      <c r="F98" s="55">
        <v>0</v>
      </c>
      <c r="G98" s="55">
        <v>0</v>
      </c>
      <c r="H98" s="55">
        <v>0</v>
      </c>
      <c r="I98" s="55">
        <v>0</v>
      </c>
      <c r="J98" s="49"/>
    </row>
    <row r="99" spans="1:10" x14ac:dyDescent="0.3">
      <c r="A99" s="54" t="s">
        <v>306</v>
      </c>
      <c r="B99" s="55">
        <v>0</v>
      </c>
      <c r="C99" s="55">
        <v>0</v>
      </c>
      <c r="D99" s="55">
        <v>0</v>
      </c>
      <c r="E99" s="55">
        <v>0</v>
      </c>
      <c r="F99" s="55">
        <v>0</v>
      </c>
      <c r="G99" s="55">
        <v>0</v>
      </c>
      <c r="H99" s="55">
        <v>0</v>
      </c>
      <c r="I99" s="55">
        <v>0</v>
      </c>
      <c r="J99" s="49"/>
    </row>
    <row r="100" spans="1:10" x14ac:dyDescent="0.3">
      <c r="A100" s="54" t="s">
        <v>307</v>
      </c>
      <c r="B100" s="55">
        <v>0</v>
      </c>
      <c r="C100" s="55">
        <v>0</v>
      </c>
      <c r="D100" s="55">
        <v>0</v>
      </c>
      <c r="E100" s="55">
        <v>0</v>
      </c>
      <c r="F100" s="55">
        <v>0</v>
      </c>
      <c r="G100" s="55">
        <v>0</v>
      </c>
      <c r="H100" s="55">
        <v>0</v>
      </c>
      <c r="I100" s="55">
        <v>0</v>
      </c>
      <c r="J100" s="49"/>
    </row>
    <row r="101" spans="1:10" x14ac:dyDescent="0.3">
      <c r="A101" s="54" t="s">
        <v>308</v>
      </c>
      <c r="B101" s="55">
        <v>9692000</v>
      </c>
      <c r="C101" s="55">
        <v>9692000</v>
      </c>
      <c r="D101" s="55">
        <v>0</v>
      </c>
      <c r="E101" s="55">
        <v>0</v>
      </c>
      <c r="F101" s="55">
        <v>5442256</v>
      </c>
      <c r="G101" s="55">
        <v>5442256</v>
      </c>
      <c r="H101" s="55">
        <v>0</v>
      </c>
      <c r="I101" s="55">
        <v>0</v>
      </c>
      <c r="J101" s="49"/>
    </row>
    <row r="102" spans="1:10" x14ac:dyDescent="0.3">
      <c r="A102" s="50" t="s">
        <v>176</v>
      </c>
      <c r="B102" s="51">
        <v>9692000</v>
      </c>
      <c r="C102" s="51">
        <v>9692000</v>
      </c>
      <c r="D102" s="51">
        <v>0</v>
      </c>
      <c r="E102" s="51">
        <v>0</v>
      </c>
      <c r="F102" s="51">
        <v>5442256</v>
      </c>
      <c r="G102" s="51">
        <v>5442256</v>
      </c>
      <c r="H102" s="51">
        <v>0</v>
      </c>
      <c r="I102" s="51">
        <v>0</v>
      </c>
      <c r="J102" s="49"/>
    </row>
    <row r="103" spans="1:10" x14ac:dyDescent="0.3">
      <c r="A103" s="47" t="s">
        <v>309</v>
      </c>
      <c r="B103" s="48"/>
      <c r="C103" s="48"/>
      <c r="D103" s="48"/>
      <c r="E103" s="48"/>
      <c r="F103" s="48"/>
      <c r="G103" s="48"/>
      <c r="H103" s="48"/>
      <c r="I103" s="48"/>
      <c r="J103" s="49"/>
    </row>
    <row r="104" spans="1:10" x14ac:dyDescent="0.3">
      <c r="A104" s="50" t="s">
        <v>310</v>
      </c>
      <c r="B104" s="51"/>
      <c r="C104" s="51"/>
      <c r="D104" s="51"/>
      <c r="E104" s="51"/>
      <c r="F104" s="51"/>
      <c r="G104" s="51"/>
      <c r="H104" s="51"/>
      <c r="I104" s="51"/>
      <c r="J104" s="49"/>
    </row>
    <row r="105" spans="1:10" x14ac:dyDescent="0.3">
      <c r="A105" s="54" t="s">
        <v>311</v>
      </c>
      <c r="B105" s="55">
        <v>0</v>
      </c>
      <c r="C105" s="55">
        <v>-1027000</v>
      </c>
      <c r="D105" s="55">
        <v>1027000</v>
      </c>
      <c r="E105" s="55">
        <v>0</v>
      </c>
      <c r="F105" s="55">
        <v>0</v>
      </c>
      <c r="G105" s="55">
        <v>-1027000</v>
      </c>
      <c r="H105" s="55">
        <v>1027000</v>
      </c>
      <c r="I105" s="55">
        <v>0</v>
      </c>
      <c r="J105" s="49"/>
    </row>
    <row r="106" spans="1:10" x14ac:dyDescent="0.3">
      <c r="A106" s="52" t="s">
        <v>312</v>
      </c>
      <c r="B106" s="53">
        <v>39161000</v>
      </c>
      <c r="C106" s="53">
        <v>38648000</v>
      </c>
      <c r="D106" s="53">
        <v>513000</v>
      </c>
      <c r="E106" s="53">
        <v>0</v>
      </c>
      <c r="F106" s="53">
        <v>39185737</v>
      </c>
      <c r="G106" s="53">
        <v>38961375</v>
      </c>
      <c r="H106" s="53">
        <v>224362</v>
      </c>
      <c r="I106" s="53">
        <v>0</v>
      </c>
      <c r="J106" s="49"/>
    </row>
    <row r="107" spans="1:10" x14ac:dyDescent="0.3">
      <c r="A107" s="54" t="s">
        <v>313</v>
      </c>
      <c r="B107" s="55">
        <v>10101000</v>
      </c>
      <c r="C107" s="55">
        <v>10101000</v>
      </c>
      <c r="D107" s="55">
        <v>0</v>
      </c>
      <c r="E107" s="55">
        <v>0</v>
      </c>
      <c r="F107" s="55">
        <v>9402745</v>
      </c>
      <c r="G107" s="55">
        <v>9398086</v>
      </c>
      <c r="H107" s="55">
        <v>4659</v>
      </c>
      <c r="I107" s="55">
        <v>0</v>
      </c>
      <c r="J107" s="49"/>
    </row>
    <row r="108" spans="1:10" x14ac:dyDescent="0.3">
      <c r="A108" s="56" t="s">
        <v>314</v>
      </c>
      <c r="B108" s="57">
        <v>10011000</v>
      </c>
      <c r="C108" s="57">
        <v>9757000</v>
      </c>
      <c r="D108" s="57">
        <v>254000</v>
      </c>
      <c r="E108" s="57">
        <v>0</v>
      </c>
      <c r="F108" s="57">
        <v>8980481</v>
      </c>
      <c r="G108" s="57">
        <v>8899231</v>
      </c>
      <c r="H108" s="57">
        <v>81250</v>
      </c>
      <c r="I108" s="57">
        <v>0</v>
      </c>
      <c r="J108" s="49"/>
    </row>
    <row r="109" spans="1:10" x14ac:dyDescent="0.3">
      <c r="A109" s="54" t="s">
        <v>315</v>
      </c>
      <c r="B109" s="55">
        <v>0</v>
      </c>
      <c r="C109" s="55">
        <v>0</v>
      </c>
      <c r="D109" s="55">
        <v>0</v>
      </c>
      <c r="E109" s="55">
        <v>0</v>
      </c>
      <c r="F109" s="55">
        <v>0</v>
      </c>
      <c r="G109" s="55">
        <v>0</v>
      </c>
      <c r="H109" s="55">
        <v>0</v>
      </c>
      <c r="I109" s="55">
        <v>0</v>
      </c>
      <c r="J109" s="49"/>
    </row>
    <row r="110" spans="1:10" x14ac:dyDescent="0.3">
      <c r="A110" s="54" t="s">
        <v>316</v>
      </c>
      <c r="B110" s="55">
        <v>0</v>
      </c>
      <c r="C110" s="55">
        <v>0</v>
      </c>
      <c r="D110" s="55">
        <v>0</v>
      </c>
      <c r="E110" s="55">
        <v>0</v>
      </c>
      <c r="F110" s="55">
        <v>0</v>
      </c>
      <c r="G110" s="55">
        <v>0</v>
      </c>
      <c r="H110" s="55">
        <v>0</v>
      </c>
      <c r="I110" s="55">
        <v>0</v>
      </c>
      <c r="J110" s="49"/>
    </row>
    <row r="111" spans="1:10" x14ac:dyDescent="0.3">
      <c r="A111" s="54" t="s">
        <v>317</v>
      </c>
      <c r="B111" s="55">
        <v>10011000</v>
      </c>
      <c r="C111" s="55">
        <v>9757000</v>
      </c>
      <c r="D111" s="55">
        <v>254000</v>
      </c>
      <c r="E111" s="55">
        <v>0</v>
      </c>
      <c r="F111" s="55">
        <v>8980481</v>
      </c>
      <c r="G111" s="55">
        <v>8899231</v>
      </c>
      <c r="H111" s="55">
        <v>81250</v>
      </c>
      <c r="I111" s="55">
        <v>0</v>
      </c>
      <c r="J111" s="49"/>
    </row>
    <row r="112" spans="1:10" x14ac:dyDescent="0.3">
      <c r="A112" s="54" t="s">
        <v>318</v>
      </c>
      <c r="B112" s="55">
        <v>17235000</v>
      </c>
      <c r="C112" s="55">
        <v>17174000</v>
      </c>
      <c r="D112" s="55">
        <v>61000</v>
      </c>
      <c r="E112" s="55">
        <v>0</v>
      </c>
      <c r="F112" s="55">
        <v>19088203</v>
      </c>
      <c r="G112" s="55">
        <v>19047579</v>
      </c>
      <c r="H112" s="55">
        <v>40624</v>
      </c>
      <c r="I112" s="55">
        <v>0</v>
      </c>
      <c r="J112" s="49"/>
    </row>
    <row r="113" spans="1:10" x14ac:dyDescent="0.3">
      <c r="A113" s="54" t="s">
        <v>319</v>
      </c>
      <c r="B113" s="55">
        <v>1618000</v>
      </c>
      <c r="C113" s="55">
        <v>1616000</v>
      </c>
      <c r="D113" s="55">
        <v>2000</v>
      </c>
      <c r="E113" s="55">
        <v>0</v>
      </c>
      <c r="F113" s="55">
        <v>1616479</v>
      </c>
      <c r="G113" s="55">
        <v>1616479</v>
      </c>
      <c r="H113" s="55">
        <v>0</v>
      </c>
      <c r="I113" s="55">
        <v>0</v>
      </c>
      <c r="J113" s="49"/>
    </row>
    <row r="114" spans="1:10" x14ac:dyDescent="0.3">
      <c r="A114" s="54" t="s">
        <v>320</v>
      </c>
      <c r="B114" s="55">
        <v>196000</v>
      </c>
      <c r="C114" s="55">
        <v>0</v>
      </c>
      <c r="D114" s="55">
        <v>196000</v>
      </c>
      <c r="E114" s="55">
        <v>0</v>
      </c>
      <c r="F114" s="55">
        <v>97829</v>
      </c>
      <c r="G114" s="55">
        <v>0</v>
      </c>
      <c r="H114" s="55">
        <v>97829</v>
      </c>
      <c r="I114" s="55">
        <v>0</v>
      </c>
      <c r="J114" s="49"/>
    </row>
    <row r="115" spans="1:10" x14ac:dyDescent="0.3">
      <c r="A115" s="54" t="s">
        <v>321</v>
      </c>
      <c r="B115" s="55">
        <v>2786000</v>
      </c>
      <c r="C115" s="55">
        <v>2786000</v>
      </c>
      <c r="D115" s="55">
        <v>0</v>
      </c>
      <c r="E115" s="55">
        <v>0</v>
      </c>
      <c r="F115" s="55">
        <v>2332739</v>
      </c>
      <c r="G115" s="55">
        <v>2327249</v>
      </c>
      <c r="H115" s="55">
        <v>5490</v>
      </c>
      <c r="I115" s="55">
        <v>0</v>
      </c>
      <c r="J115" s="49"/>
    </row>
    <row r="116" spans="1:10" x14ac:dyDescent="0.3">
      <c r="A116" s="54" t="s">
        <v>322</v>
      </c>
      <c r="B116" s="55">
        <v>6012000</v>
      </c>
      <c r="C116" s="55">
        <v>6012000</v>
      </c>
      <c r="D116" s="55">
        <v>0</v>
      </c>
      <c r="E116" s="55">
        <v>0</v>
      </c>
      <c r="F116" s="55">
        <v>6009355</v>
      </c>
      <c r="G116" s="55">
        <v>6009355</v>
      </c>
      <c r="H116" s="55">
        <v>0</v>
      </c>
      <c r="I116" s="55">
        <v>0</v>
      </c>
      <c r="J116" s="49"/>
    </row>
    <row r="117" spans="1:10" x14ac:dyDescent="0.3">
      <c r="A117" s="54" t="s">
        <v>323</v>
      </c>
      <c r="B117" s="55">
        <v>5724000</v>
      </c>
      <c r="C117" s="55">
        <v>0</v>
      </c>
      <c r="D117" s="55">
        <v>5724000</v>
      </c>
      <c r="E117" s="55">
        <v>0</v>
      </c>
      <c r="F117" s="55">
        <v>5724405</v>
      </c>
      <c r="G117" s="55">
        <v>0</v>
      </c>
      <c r="H117" s="55">
        <v>5724405</v>
      </c>
      <c r="I117" s="55">
        <v>0</v>
      </c>
      <c r="J117" s="49"/>
    </row>
    <row r="118" spans="1:10" x14ac:dyDescent="0.3">
      <c r="A118" s="54" t="s">
        <v>324</v>
      </c>
      <c r="B118" s="55">
        <v>-5724000</v>
      </c>
      <c r="C118" s="55">
        <v>0</v>
      </c>
      <c r="D118" s="55">
        <v>-5724000</v>
      </c>
      <c r="E118" s="55">
        <v>0</v>
      </c>
      <c r="F118" s="55">
        <v>-5724454</v>
      </c>
      <c r="G118" s="55">
        <v>0</v>
      </c>
      <c r="H118" s="55">
        <v>-5724454</v>
      </c>
      <c r="I118" s="55">
        <v>0</v>
      </c>
      <c r="J118" s="49"/>
    </row>
    <row r="119" spans="1:10" x14ac:dyDescent="0.3">
      <c r="A119" s="54" t="s">
        <v>325</v>
      </c>
      <c r="B119" s="55">
        <v>0</v>
      </c>
      <c r="C119" s="55">
        <v>0</v>
      </c>
      <c r="D119" s="55">
        <v>0</v>
      </c>
      <c r="E119" s="55">
        <v>0</v>
      </c>
      <c r="F119" s="55">
        <v>0</v>
      </c>
      <c r="G119" s="55">
        <v>0</v>
      </c>
      <c r="H119" s="55">
        <v>0</v>
      </c>
      <c r="I119" s="55">
        <v>0</v>
      </c>
      <c r="J119" s="49"/>
    </row>
    <row r="120" spans="1:10" x14ac:dyDescent="0.3">
      <c r="A120" s="50" t="s">
        <v>58</v>
      </c>
      <c r="B120" s="51">
        <v>47959000</v>
      </c>
      <c r="C120" s="51">
        <v>46419000</v>
      </c>
      <c r="D120" s="51">
        <v>1540000</v>
      </c>
      <c r="E120" s="51">
        <v>0</v>
      </c>
      <c r="F120" s="51">
        <v>47527782</v>
      </c>
      <c r="G120" s="51">
        <v>46270979</v>
      </c>
      <c r="H120" s="51">
        <v>1256803</v>
      </c>
      <c r="I120" s="51">
        <v>0</v>
      </c>
      <c r="J120" s="49"/>
    </row>
    <row r="121" spans="1:10" x14ac:dyDescent="0.3">
      <c r="A121" s="59" t="s">
        <v>326</v>
      </c>
      <c r="B121" s="60"/>
      <c r="C121" s="60"/>
      <c r="D121" s="60"/>
      <c r="E121" s="60"/>
      <c r="F121" s="60"/>
      <c r="G121" s="60"/>
      <c r="H121" s="60"/>
      <c r="I121" s="60"/>
      <c r="J121" s="49"/>
    </row>
    <row r="122" spans="1:10" x14ac:dyDescent="0.3">
      <c r="A122" s="54" t="s">
        <v>327</v>
      </c>
      <c r="B122" s="55">
        <v>0</v>
      </c>
      <c r="C122" s="55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49"/>
    </row>
    <row r="123" spans="1:10" x14ac:dyDescent="0.3">
      <c r="A123" s="54" t="s">
        <v>328</v>
      </c>
      <c r="B123" s="55">
        <v>3025000</v>
      </c>
      <c r="C123" s="55">
        <v>3025000</v>
      </c>
      <c r="D123" s="55">
        <v>0</v>
      </c>
      <c r="E123" s="55">
        <v>0</v>
      </c>
      <c r="F123" s="55">
        <v>3707735</v>
      </c>
      <c r="G123" s="55">
        <v>3707735</v>
      </c>
      <c r="H123" s="55">
        <v>0</v>
      </c>
      <c r="I123" s="55">
        <v>0</v>
      </c>
      <c r="J123" s="49"/>
    </row>
    <row r="124" spans="1:10" x14ac:dyDescent="0.3">
      <c r="A124" s="54" t="s">
        <v>329</v>
      </c>
      <c r="B124" s="55">
        <v>0</v>
      </c>
      <c r="C124" s="55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49"/>
    </row>
    <row r="125" spans="1:10" x14ac:dyDescent="0.3">
      <c r="A125" s="54" t="s">
        <v>330</v>
      </c>
      <c r="B125" s="55">
        <v>28105000</v>
      </c>
      <c r="C125" s="55">
        <v>2858000</v>
      </c>
      <c r="D125" s="55">
        <v>25247000</v>
      </c>
      <c r="E125" s="55">
        <v>0</v>
      </c>
      <c r="F125" s="55">
        <v>27631172</v>
      </c>
      <c r="G125" s="55">
        <v>3296957</v>
      </c>
      <c r="H125" s="55">
        <v>24334215</v>
      </c>
      <c r="I125" s="55">
        <v>0</v>
      </c>
      <c r="J125" s="49"/>
    </row>
    <row r="126" spans="1:10" x14ac:dyDescent="0.3">
      <c r="A126" s="54" t="s">
        <v>331</v>
      </c>
      <c r="B126" s="55">
        <v>4091000</v>
      </c>
      <c r="C126" s="55">
        <v>4091000</v>
      </c>
      <c r="D126" s="55">
        <v>0</v>
      </c>
      <c r="E126" s="55">
        <v>0</v>
      </c>
      <c r="F126" s="55">
        <v>4191692</v>
      </c>
      <c r="G126" s="55">
        <v>4191692</v>
      </c>
      <c r="H126" s="55">
        <v>0</v>
      </c>
      <c r="I126" s="55">
        <v>0</v>
      </c>
      <c r="J126" s="49"/>
    </row>
    <row r="127" spans="1:10" x14ac:dyDescent="0.3">
      <c r="A127" s="50" t="s">
        <v>158</v>
      </c>
      <c r="B127" s="51">
        <v>35221000</v>
      </c>
      <c r="C127" s="51">
        <v>9974000</v>
      </c>
      <c r="D127" s="51">
        <v>25247000</v>
      </c>
      <c r="E127" s="51">
        <v>0</v>
      </c>
      <c r="F127" s="51">
        <v>35530599</v>
      </c>
      <c r="G127" s="51">
        <v>11196384</v>
      </c>
      <c r="H127" s="51">
        <v>24334215</v>
      </c>
      <c r="I127" s="51">
        <v>0</v>
      </c>
      <c r="J127" s="49"/>
    </row>
    <row r="128" spans="1:10" x14ac:dyDescent="0.3">
      <c r="A128" s="59" t="s">
        <v>332</v>
      </c>
      <c r="B128" s="60"/>
      <c r="C128" s="60"/>
      <c r="D128" s="60"/>
      <c r="E128" s="60"/>
      <c r="F128" s="60"/>
      <c r="G128" s="60"/>
      <c r="H128" s="60"/>
      <c r="I128" s="60"/>
      <c r="J128" s="49"/>
    </row>
    <row r="129" spans="1:10" x14ac:dyDescent="0.3">
      <c r="A129" s="54" t="s">
        <v>333</v>
      </c>
      <c r="B129" s="55">
        <v>0</v>
      </c>
      <c r="C129" s="55">
        <v>0</v>
      </c>
      <c r="D129" s="55">
        <v>0</v>
      </c>
      <c r="E129" s="55">
        <v>0</v>
      </c>
      <c r="F129" s="55">
        <v>0</v>
      </c>
      <c r="G129" s="55">
        <v>0</v>
      </c>
      <c r="H129" s="55">
        <v>0</v>
      </c>
      <c r="I129" s="55">
        <v>0</v>
      </c>
      <c r="J129" s="49"/>
    </row>
    <row r="130" spans="1:10" x14ac:dyDescent="0.3">
      <c r="A130" s="54" t="s">
        <v>334</v>
      </c>
      <c r="B130" s="55">
        <v>14000</v>
      </c>
      <c r="C130" s="55">
        <v>14000</v>
      </c>
      <c r="D130" s="55">
        <v>0</v>
      </c>
      <c r="E130" s="55">
        <v>0</v>
      </c>
      <c r="F130" s="55">
        <v>13994</v>
      </c>
      <c r="G130" s="55">
        <v>13994</v>
      </c>
      <c r="H130" s="55">
        <v>0</v>
      </c>
      <c r="I130" s="55">
        <v>0</v>
      </c>
      <c r="J130" s="49"/>
    </row>
    <row r="131" spans="1:10" x14ac:dyDescent="0.3">
      <c r="A131" s="50" t="s">
        <v>168</v>
      </c>
      <c r="B131" s="51">
        <v>14000</v>
      </c>
      <c r="C131" s="51">
        <v>14000</v>
      </c>
      <c r="D131" s="51">
        <v>0</v>
      </c>
      <c r="E131" s="51">
        <v>0</v>
      </c>
      <c r="F131" s="51">
        <v>13994</v>
      </c>
      <c r="G131" s="51">
        <v>13994</v>
      </c>
      <c r="H131" s="51">
        <v>0</v>
      </c>
      <c r="I131" s="51">
        <v>0</v>
      </c>
      <c r="J131" s="49"/>
    </row>
    <row r="132" spans="1:10" x14ac:dyDescent="0.3">
      <c r="A132" s="59" t="s">
        <v>335</v>
      </c>
      <c r="B132" s="60"/>
      <c r="C132" s="60"/>
      <c r="D132" s="60"/>
      <c r="E132" s="60"/>
      <c r="F132" s="60"/>
      <c r="G132" s="60"/>
      <c r="H132" s="60"/>
      <c r="I132" s="60"/>
      <c r="J132" s="49"/>
    </row>
    <row r="133" spans="1:10" x14ac:dyDescent="0.3">
      <c r="A133" s="54" t="s">
        <v>336</v>
      </c>
      <c r="B133" s="55">
        <v>0</v>
      </c>
      <c r="C133" s="55">
        <v>0</v>
      </c>
      <c r="D133" s="55">
        <v>0</v>
      </c>
      <c r="E133" s="55">
        <v>0</v>
      </c>
      <c r="F133" s="55">
        <v>0</v>
      </c>
      <c r="G133" s="55">
        <v>0</v>
      </c>
      <c r="H133" s="55">
        <v>0</v>
      </c>
      <c r="I133" s="55">
        <v>0</v>
      </c>
      <c r="J133" s="49"/>
    </row>
    <row r="134" spans="1:10" x14ac:dyDescent="0.3">
      <c r="A134" s="54" t="s">
        <v>337</v>
      </c>
      <c r="B134" s="55">
        <v>47000</v>
      </c>
      <c r="C134" s="55">
        <v>0</v>
      </c>
      <c r="D134" s="55">
        <v>47000</v>
      </c>
      <c r="E134" s="55">
        <v>0</v>
      </c>
      <c r="F134" s="55">
        <v>47190</v>
      </c>
      <c r="G134" s="55">
        <v>0</v>
      </c>
      <c r="H134" s="55">
        <v>47190</v>
      </c>
      <c r="I134" s="55">
        <v>0</v>
      </c>
      <c r="J134" s="49"/>
    </row>
    <row r="135" spans="1:10" x14ac:dyDescent="0.3">
      <c r="A135" s="54" t="s">
        <v>338</v>
      </c>
      <c r="B135" s="55">
        <v>1070000</v>
      </c>
      <c r="C135" s="55">
        <v>1070000</v>
      </c>
      <c r="D135" s="55">
        <v>0</v>
      </c>
      <c r="E135" s="55">
        <v>0</v>
      </c>
      <c r="F135" s="55">
        <v>0</v>
      </c>
      <c r="G135" s="55">
        <v>0</v>
      </c>
      <c r="H135" s="55">
        <v>0</v>
      </c>
      <c r="I135" s="55">
        <v>0</v>
      </c>
      <c r="J135" s="49"/>
    </row>
    <row r="136" spans="1:10" x14ac:dyDescent="0.3">
      <c r="A136" s="54" t="s">
        <v>339</v>
      </c>
      <c r="B136" s="55">
        <v>3000</v>
      </c>
      <c r="C136" s="55">
        <v>3000</v>
      </c>
      <c r="D136" s="55">
        <v>0</v>
      </c>
      <c r="E136" s="55">
        <v>0</v>
      </c>
      <c r="F136" s="55">
        <v>347</v>
      </c>
      <c r="G136" s="55">
        <v>347</v>
      </c>
      <c r="H136" s="55">
        <v>0</v>
      </c>
      <c r="I136" s="55">
        <v>0</v>
      </c>
      <c r="J136" s="49"/>
    </row>
    <row r="137" spans="1:10" x14ac:dyDescent="0.3">
      <c r="A137" s="56" t="s">
        <v>340</v>
      </c>
      <c r="B137" s="57">
        <v>22579000</v>
      </c>
      <c r="C137" s="57">
        <v>22457000</v>
      </c>
      <c r="D137" s="57">
        <v>122000</v>
      </c>
      <c r="E137" s="57">
        <v>0</v>
      </c>
      <c r="F137" s="57">
        <v>22722361</v>
      </c>
      <c r="G137" s="57">
        <v>22541253</v>
      </c>
      <c r="H137" s="57">
        <v>181108</v>
      </c>
      <c r="I137" s="57">
        <v>0</v>
      </c>
      <c r="J137" s="49"/>
    </row>
    <row r="138" spans="1:10" x14ac:dyDescent="0.3">
      <c r="A138" s="54" t="s">
        <v>341</v>
      </c>
      <c r="B138" s="55">
        <v>6155000</v>
      </c>
      <c r="C138" s="55">
        <v>6155000</v>
      </c>
      <c r="D138" s="55">
        <v>0</v>
      </c>
      <c r="E138" s="55">
        <v>0</v>
      </c>
      <c r="F138" s="55">
        <v>6155484</v>
      </c>
      <c r="G138" s="65">
        <v>6155484</v>
      </c>
      <c r="H138" s="55">
        <v>0</v>
      </c>
      <c r="I138" s="55">
        <v>0</v>
      </c>
      <c r="J138" s="49"/>
    </row>
    <row r="139" spans="1:10" x14ac:dyDescent="0.3">
      <c r="A139" s="54" t="s">
        <v>342</v>
      </c>
      <c r="B139" s="55">
        <v>0</v>
      </c>
      <c r="C139" s="55">
        <v>0</v>
      </c>
      <c r="D139" s="55">
        <v>0</v>
      </c>
      <c r="E139" s="55">
        <v>0</v>
      </c>
      <c r="F139" s="55">
        <v>0</v>
      </c>
      <c r="G139" s="65">
        <v>0</v>
      </c>
      <c r="H139" s="55">
        <v>0</v>
      </c>
      <c r="I139" s="55">
        <v>0</v>
      </c>
      <c r="J139" s="49"/>
    </row>
    <row r="140" spans="1:10" x14ac:dyDescent="0.3">
      <c r="A140" s="54" t="s">
        <v>343</v>
      </c>
      <c r="B140" s="55">
        <v>0</v>
      </c>
      <c r="C140" s="55">
        <v>0</v>
      </c>
      <c r="D140" s="55">
        <v>0</v>
      </c>
      <c r="E140" s="55">
        <v>0</v>
      </c>
      <c r="F140" s="55">
        <v>0</v>
      </c>
      <c r="G140" s="65">
        <v>0</v>
      </c>
      <c r="H140" s="55">
        <v>0</v>
      </c>
      <c r="I140" s="55">
        <v>0</v>
      </c>
      <c r="J140" s="49"/>
    </row>
    <row r="141" spans="1:10" x14ac:dyDescent="0.3">
      <c r="A141" s="56" t="s">
        <v>344</v>
      </c>
      <c r="B141" s="57">
        <v>16424000</v>
      </c>
      <c r="C141" s="57">
        <v>16302000</v>
      </c>
      <c r="D141" s="57">
        <v>122000</v>
      </c>
      <c r="E141" s="57">
        <v>0</v>
      </c>
      <c r="F141" s="57">
        <v>16566877</v>
      </c>
      <c r="G141" s="65">
        <v>16385769</v>
      </c>
      <c r="H141" s="57">
        <v>181108</v>
      </c>
      <c r="I141" s="57">
        <v>0</v>
      </c>
      <c r="J141" s="49"/>
    </row>
    <row r="142" spans="1:10" x14ac:dyDescent="0.3">
      <c r="A142" s="61" t="s">
        <v>345</v>
      </c>
      <c r="B142" s="55">
        <v>0</v>
      </c>
      <c r="C142" s="55">
        <v>0</v>
      </c>
      <c r="D142" s="55">
        <v>0</v>
      </c>
      <c r="E142" s="55">
        <v>0</v>
      </c>
      <c r="F142" s="55">
        <v>0</v>
      </c>
      <c r="G142" s="55">
        <v>0</v>
      </c>
      <c r="H142" s="66">
        <v>0</v>
      </c>
      <c r="I142" s="55">
        <v>0</v>
      </c>
      <c r="J142" s="49"/>
    </row>
    <row r="143" spans="1:10" x14ac:dyDescent="0.3">
      <c r="A143" s="61" t="s">
        <v>346</v>
      </c>
      <c r="B143" s="55">
        <v>0</v>
      </c>
      <c r="C143" s="55">
        <v>0</v>
      </c>
      <c r="D143" s="55">
        <v>0</v>
      </c>
      <c r="E143" s="55">
        <v>0</v>
      </c>
      <c r="F143" s="55">
        <v>0</v>
      </c>
      <c r="G143" s="55">
        <v>0</v>
      </c>
      <c r="H143" s="66">
        <v>0</v>
      </c>
      <c r="I143" s="55">
        <v>0</v>
      </c>
      <c r="J143" s="49"/>
    </row>
    <row r="144" spans="1:10" x14ac:dyDescent="0.3">
      <c r="A144" s="61" t="s">
        <v>347</v>
      </c>
      <c r="B144" s="55">
        <v>16424000</v>
      </c>
      <c r="C144" s="55">
        <v>16302000</v>
      </c>
      <c r="D144" s="55">
        <v>122000</v>
      </c>
      <c r="E144" s="55">
        <v>0</v>
      </c>
      <c r="F144" s="55">
        <v>16566877</v>
      </c>
      <c r="G144" s="55">
        <v>16385769</v>
      </c>
      <c r="H144" s="66">
        <v>181108</v>
      </c>
      <c r="I144" s="55">
        <v>0</v>
      </c>
      <c r="J144" s="49"/>
    </row>
    <row r="145" spans="1:10" x14ac:dyDescent="0.3">
      <c r="A145" s="54" t="s">
        <v>348</v>
      </c>
      <c r="B145" s="55">
        <v>0</v>
      </c>
      <c r="C145" s="55">
        <v>0</v>
      </c>
      <c r="D145" s="55">
        <v>0</v>
      </c>
      <c r="E145" s="55">
        <v>0</v>
      </c>
      <c r="F145" s="55">
        <v>0</v>
      </c>
      <c r="G145" s="65">
        <v>0</v>
      </c>
      <c r="H145" s="55">
        <v>0</v>
      </c>
      <c r="I145" s="55">
        <v>0</v>
      </c>
      <c r="J145" s="49"/>
    </row>
    <row r="146" spans="1:10" x14ac:dyDescent="0.3">
      <c r="A146" s="54" t="s">
        <v>349</v>
      </c>
      <c r="B146" s="55">
        <v>0</v>
      </c>
      <c r="C146" s="55">
        <v>0</v>
      </c>
      <c r="D146" s="55">
        <v>0</v>
      </c>
      <c r="E146" s="55">
        <v>0</v>
      </c>
      <c r="F146" s="55">
        <v>0</v>
      </c>
      <c r="G146" s="65">
        <v>0</v>
      </c>
      <c r="H146" s="55">
        <v>0</v>
      </c>
      <c r="I146" s="55">
        <v>0</v>
      </c>
      <c r="J146" s="49"/>
    </row>
    <row r="147" spans="1:10" x14ac:dyDescent="0.3">
      <c r="A147" s="54" t="s">
        <v>350</v>
      </c>
      <c r="B147" s="55">
        <v>0</v>
      </c>
      <c r="C147" s="55">
        <v>0</v>
      </c>
      <c r="D147" s="55">
        <v>0</v>
      </c>
      <c r="E147" s="55">
        <v>0</v>
      </c>
      <c r="F147" s="55">
        <v>0</v>
      </c>
      <c r="G147" s="55">
        <v>0</v>
      </c>
      <c r="H147" s="55">
        <v>0</v>
      </c>
      <c r="I147" s="55">
        <v>0</v>
      </c>
      <c r="J147" s="49"/>
    </row>
    <row r="148" spans="1:10" x14ac:dyDescent="0.3">
      <c r="A148" s="54" t="s">
        <v>351</v>
      </c>
      <c r="B148" s="55">
        <v>15105000</v>
      </c>
      <c r="C148" s="55">
        <v>14201000</v>
      </c>
      <c r="D148" s="55">
        <v>904000</v>
      </c>
      <c r="E148" s="55">
        <v>0</v>
      </c>
      <c r="F148" s="55">
        <v>14973022</v>
      </c>
      <c r="G148" s="55">
        <v>13923305</v>
      </c>
      <c r="H148" s="55">
        <v>1049717</v>
      </c>
      <c r="I148" s="55">
        <v>0</v>
      </c>
      <c r="J148" s="49"/>
    </row>
    <row r="149" spans="1:10" x14ac:dyDescent="0.3">
      <c r="A149" s="54" t="s">
        <v>352</v>
      </c>
      <c r="B149" s="55">
        <v>0</v>
      </c>
      <c r="C149" s="55">
        <v>0</v>
      </c>
      <c r="D149" s="55">
        <v>0</v>
      </c>
      <c r="E149" s="55">
        <v>0</v>
      </c>
      <c r="F149" s="55">
        <v>0</v>
      </c>
      <c r="G149" s="55">
        <v>0</v>
      </c>
      <c r="H149" s="55">
        <v>0</v>
      </c>
      <c r="I149" s="55">
        <v>0</v>
      </c>
      <c r="J149" s="49"/>
    </row>
    <row r="150" spans="1:10" x14ac:dyDescent="0.3">
      <c r="A150" s="54" t="s">
        <v>353</v>
      </c>
      <c r="B150" s="55">
        <v>1965000</v>
      </c>
      <c r="C150" s="55">
        <v>1712000</v>
      </c>
      <c r="D150" s="55">
        <v>253000</v>
      </c>
      <c r="E150" s="55">
        <v>0</v>
      </c>
      <c r="F150" s="55">
        <v>2345790</v>
      </c>
      <c r="G150" s="55">
        <v>2092340</v>
      </c>
      <c r="H150" s="55">
        <v>253450</v>
      </c>
      <c r="I150" s="55">
        <v>0</v>
      </c>
      <c r="J150" s="49"/>
    </row>
    <row r="151" spans="1:10" x14ac:dyDescent="0.3">
      <c r="A151" s="54" t="s">
        <v>354</v>
      </c>
      <c r="B151" s="55">
        <v>0</v>
      </c>
      <c r="C151" s="55">
        <v>0</v>
      </c>
      <c r="D151" s="55">
        <v>0</v>
      </c>
      <c r="E151" s="55">
        <v>0</v>
      </c>
      <c r="F151" s="55">
        <v>0</v>
      </c>
      <c r="G151" s="55">
        <v>0</v>
      </c>
      <c r="H151" s="55">
        <v>0</v>
      </c>
      <c r="I151" s="55">
        <v>0</v>
      </c>
      <c r="J151" s="49"/>
    </row>
    <row r="152" spans="1:10" x14ac:dyDescent="0.3">
      <c r="A152" s="54" t="s">
        <v>355</v>
      </c>
      <c r="B152" s="55">
        <v>2008000</v>
      </c>
      <c r="C152" s="55">
        <v>2008000</v>
      </c>
      <c r="D152" s="55">
        <v>0</v>
      </c>
      <c r="E152" s="55">
        <v>0</v>
      </c>
      <c r="F152" s="55">
        <v>2051521</v>
      </c>
      <c r="G152" s="55">
        <v>2051521</v>
      </c>
      <c r="H152" s="55">
        <v>0</v>
      </c>
      <c r="I152" s="55">
        <v>0</v>
      </c>
      <c r="J152" s="49"/>
    </row>
    <row r="153" spans="1:10" x14ac:dyDescent="0.3">
      <c r="A153" s="54" t="s">
        <v>356</v>
      </c>
      <c r="B153" s="55">
        <v>3659000</v>
      </c>
      <c r="C153" s="55">
        <v>3569000</v>
      </c>
      <c r="D153" s="55">
        <v>90000</v>
      </c>
      <c r="E153" s="55">
        <v>0</v>
      </c>
      <c r="F153" s="55">
        <v>4543203</v>
      </c>
      <c r="G153" s="55">
        <v>4298196</v>
      </c>
      <c r="H153" s="55">
        <v>245007</v>
      </c>
      <c r="I153" s="55">
        <v>0</v>
      </c>
      <c r="J153" s="49"/>
    </row>
    <row r="154" spans="1:10" x14ac:dyDescent="0.3">
      <c r="A154" s="50" t="s">
        <v>176</v>
      </c>
      <c r="B154" s="51">
        <v>46436000</v>
      </c>
      <c r="C154" s="51">
        <v>45020000</v>
      </c>
      <c r="D154" s="51">
        <v>1416000</v>
      </c>
      <c r="E154" s="51">
        <v>0</v>
      </c>
      <c r="F154" s="51">
        <v>46683434</v>
      </c>
      <c r="G154" s="51">
        <v>44906962</v>
      </c>
      <c r="H154" s="51">
        <v>1776472</v>
      </c>
      <c r="I154" s="51">
        <v>0</v>
      </c>
      <c r="J154" s="49"/>
    </row>
    <row r="155" spans="1:10" x14ac:dyDescent="0.3">
      <c r="A155" s="59" t="s">
        <v>357</v>
      </c>
      <c r="B155" s="60"/>
      <c r="C155" s="60"/>
      <c r="D155" s="60"/>
      <c r="E155" s="60"/>
      <c r="F155" s="60"/>
      <c r="G155" s="60"/>
      <c r="H155" s="60"/>
      <c r="I155" s="60"/>
      <c r="J155" s="49"/>
    </row>
    <row r="156" spans="1:10" x14ac:dyDescent="0.3">
      <c r="A156" s="54" t="s">
        <v>358</v>
      </c>
      <c r="B156" s="55">
        <v>0</v>
      </c>
      <c r="C156" s="55">
        <v>0</v>
      </c>
      <c r="D156" s="55">
        <v>0</v>
      </c>
      <c r="E156" s="55">
        <v>0</v>
      </c>
      <c r="F156" s="55">
        <v>3044</v>
      </c>
      <c r="G156" s="55">
        <v>3044</v>
      </c>
      <c r="H156" s="55">
        <v>0</v>
      </c>
      <c r="I156" s="55">
        <v>0</v>
      </c>
      <c r="J156" s="49"/>
    </row>
    <row r="157" spans="1:10" x14ac:dyDescent="0.3">
      <c r="A157" s="54" t="s">
        <v>359</v>
      </c>
      <c r="B157" s="55">
        <v>0</v>
      </c>
      <c r="C157" s="55">
        <v>0</v>
      </c>
      <c r="D157" s="55">
        <v>0</v>
      </c>
      <c r="E157" s="55">
        <v>0</v>
      </c>
      <c r="F157" s="55">
        <v>0</v>
      </c>
      <c r="G157" s="55">
        <v>0</v>
      </c>
      <c r="H157" s="55">
        <v>0</v>
      </c>
      <c r="I157" s="55">
        <v>0</v>
      </c>
      <c r="J157" s="49"/>
    </row>
    <row r="158" spans="1:10" x14ac:dyDescent="0.3">
      <c r="A158" s="50" t="s">
        <v>192</v>
      </c>
      <c r="B158" s="51">
        <v>0</v>
      </c>
      <c r="C158" s="51">
        <v>0</v>
      </c>
      <c r="D158" s="51">
        <v>0</v>
      </c>
      <c r="E158" s="51">
        <v>0</v>
      </c>
      <c r="F158" s="51">
        <v>3044</v>
      </c>
      <c r="G158" s="51">
        <v>3044</v>
      </c>
      <c r="H158" s="51">
        <v>0</v>
      </c>
      <c r="I158" s="51">
        <v>0</v>
      </c>
      <c r="J158" s="49"/>
    </row>
    <row r="159" spans="1:10" x14ac:dyDescent="0.3">
      <c r="A159" s="63" t="s">
        <v>360</v>
      </c>
      <c r="B159" s="64">
        <v>129630000</v>
      </c>
      <c r="C159" s="64">
        <v>101427000</v>
      </c>
      <c r="D159" s="64">
        <v>28203000</v>
      </c>
      <c r="E159" s="64">
        <v>0</v>
      </c>
      <c r="F159" s="64">
        <v>129758853</v>
      </c>
      <c r="G159" s="64">
        <v>102391363</v>
      </c>
      <c r="H159" s="64">
        <v>27367490</v>
      </c>
      <c r="I159" s="64">
        <v>0</v>
      </c>
      <c r="J159" s="49"/>
    </row>
    <row r="160" spans="1:10" x14ac:dyDescent="0.3">
      <c r="A160" s="59" t="s">
        <v>361</v>
      </c>
      <c r="B160" s="60"/>
      <c r="C160" s="60"/>
      <c r="D160" s="60"/>
      <c r="E160" s="60"/>
      <c r="F160" s="60"/>
      <c r="G160" s="60"/>
      <c r="H160" s="60"/>
      <c r="I160" s="60"/>
      <c r="J160" s="49"/>
    </row>
    <row r="161" spans="1:10" x14ac:dyDescent="0.3">
      <c r="A161" s="54" t="s">
        <v>362</v>
      </c>
      <c r="B161" s="55">
        <v>0</v>
      </c>
      <c r="C161" s="55">
        <v>0</v>
      </c>
      <c r="D161" s="55">
        <v>0</v>
      </c>
      <c r="E161" s="55">
        <v>0</v>
      </c>
      <c r="F161" s="55">
        <v>0</v>
      </c>
      <c r="G161" s="55">
        <v>0</v>
      </c>
      <c r="H161" s="55">
        <v>0</v>
      </c>
      <c r="I161" s="55">
        <v>0</v>
      </c>
      <c r="J161" s="49"/>
    </row>
    <row r="162" spans="1:10" x14ac:dyDescent="0.3">
      <c r="A162" s="54" t="s">
        <v>363</v>
      </c>
      <c r="B162" s="55">
        <v>0</v>
      </c>
      <c r="C162" s="55">
        <v>0</v>
      </c>
      <c r="D162" s="55">
        <v>0</v>
      </c>
      <c r="E162" s="55">
        <v>0</v>
      </c>
      <c r="F162" s="55">
        <v>0</v>
      </c>
      <c r="G162" s="55">
        <v>0</v>
      </c>
      <c r="H162" s="55">
        <v>0</v>
      </c>
      <c r="I162" s="55">
        <v>0</v>
      </c>
      <c r="J162" s="49"/>
    </row>
    <row r="163" spans="1:10" x14ac:dyDescent="0.3">
      <c r="A163" s="54" t="s">
        <v>364</v>
      </c>
      <c r="B163" s="55">
        <v>0</v>
      </c>
      <c r="C163" s="55">
        <v>0</v>
      </c>
      <c r="D163" s="55">
        <v>0</v>
      </c>
      <c r="E163" s="55">
        <v>0</v>
      </c>
      <c r="F163" s="55">
        <v>0</v>
      </c>
      <c r="G163" s="55">
        <v>0</v>
      </c>
      <c r="H163" s="55">
        <v>0</v>
      </c>
      <c r="I163" s="55">
        <v>0</v>
      </c>
      <c r="J163" s="49"/>
    </row>
    <row r="164" spans="1:10" x14ac:dyDescent="0.3">
      <c r="A164" s="54" t="s">
        <v>365</v>
      </c>
      <c r="B164" s="55">
        <v>9692000</v>
      </c>
      <c r="C164" s="55">
        <v>9692000</v>
      </c>
      <c r="D164" s="55">
        <v>0</v>
      </c>
      <c r="E164" s="55">
        <v>0</v>
      </c>
      <c r="F164" s="55">
        <v>5442256</v>
      </c>
      <c r="G164" s="55">
        <v>5442256</v>
      </c>
      <c r="H164" s="55">
        <v>0</v>
      </c>
      <c r="I164" s="55">
        <v>0</v>
      </c>
      <c r="J164" s="49"/>
    </row>
    <row r="165" spans="1:10" x14ac:dyDescent="0.3">
      <c r="A165" s="50" t="s">
        <v>366</v>
      </c>
      <c r="B165" s="51">
        <v>9692000</v>
      </c>
      <c r="C165" s="51">
        <v>9692000</v>
      </c>
      <c r="D165" s="51">
        <v>0</v>
      </c>
      <c r="E165" s="51">
        <v>0</v>
      </c>
      <c r="F165" s="51">
        <v>5442256</v>
      </c>
      <c r="G165" s="51">
        <v>5442256</v>
      </c>
      <c r="H165" s="51">
        <v>0</v>
      </c>
      <c r="I165" s="51">
        <v>0</v>
      </c>
      <c r="J165" s="49"/>
    </row>
    <row r="166" spans="1:10" x14ac:dyDescent="0.3">
      <c r="A166" s="67"/>
      <c r="B166" s="49"/>
      <c r="C166" s="49"/>
      <c r="D166" s="49"/>
      <c r="E166" s="49"/>
      <c r="F166" s="49"/>
      <c r="G166" s="49"/>
      <c r="H166" s="49"/>
      <c r="I166" s="49"/>
      <c r="J166" s="49"/>
    </row>
    <row r="167" spans="1:10" x14ac:dyDescent="0.3">
      <c r="A167" s="68" t="s">
        <v>367</v>
      </c>
      <c r="B167" s="69">
        <v>0</v>
      </c>
      <c r="C167" s="69">
        <v>6914000</v>
      </c>
      <c r="D167" s="69">
        <v>-6914000</v>
      </c>
      <c r="E167" s="69">
        <v>0</v>
      </c>
      <c r="F167" s="69">
        <v>0</v>
      </c>
      <c r="G167" s="69">
        <v>6237917</v>
      </c>
      <c r="H167" s="69">
        <v>-6237917</v>
      </c>
      <c r="I167" s="69">
        <v>0</v>
      </c>
      <c r="J167" s="49"/>
    </row>
  </sheetData>
  <pageMargins left="0.70866141732283472" right="0.70866141732283472" top="0.74803149606299213" bottom="0.74803149606299213" header="0.31496062992125984" footer="0.31496062992125984"/>
  <pageSetup paperSize="8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Conto economico</vt:lpstr>
      <vt:lpstr>Stato patrimoniale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Magna Giacomo</dc:creator>
  <cp:lastModifiedBy>Magna Giacomo</cp:lastModifiedBy>
  <cp:lastPrinted>2020-07-14T07:52:08Z</cp:lastPrinted>
  <dcterms:created xsi:type="dcterms:W3CDTF">2020-03-03T15:18:35Z</dcterms:created>
  <dcterms:modified xsi:type="dcterms:W3CDTF">2020-07-14T07:52:41Z</dcterms:modified>
</cp:coreProperties>
</file>